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<sst xmlns="http://schemas.openxmlformats.org/spreadsheetml/2006/main" count="2639" uniqueCount="105">
  <si>
    <t>35169</t>
  </si>
  <si>
    <t>TITULO</t>
  </si>
  <si>
    <t>NOMBRE CORTO</t>
  </si>
  <si>
    <t>DESCRIPCION</t>
  </si>
  <si>
    <t>Ingresos recibidos</t>
  </si>
  <si>
    <t>LETAYUC72-70FXLIIIA.</t>
  </si>
  <si>
    <t>1</t>
  </si>
  <si>
    <t>2</t>
  </si>
  <si>
    <t>6</t>
  </si>
  <si>
    <t>4</t>
  </si>
  <si>
    <t>7</t>
  </si>
  <si>
    <t>12</t>
  </si>
  <si>
    <t>13</t>
  </si>
  <si>
    <t>14</t>
  </si>
  <si>
    <t>219584</t>
  </si>
  <si>
    <t>219578</t>
  </si>
  <si>
    <t>219581</t>
  </si>
  <si>
    <t>219580</t>
  </si>
  <si>
    <t>219585</t>
  </si>
  <si>
    <t>219587</t>
  </si>
  <si>
    <t>219586</t>
  </si>
  <si>
    <t>219583</t>
  </si>
  <si>
    <t>219582</t>
  </si>
  <si>
    <t>219579</t>
  </si>
  <si>
    <t>219589</t>
  </si>
  <si>
    <t>219590</t>
  </si>
  <si>
    <t>219588</t>
  </si>
  <si>
    <t>Tabla Campos</t>
  </si>
  <si>
    <t>Ejercicio</t>
  </si>
  <si>
    <t>Periodo que se informa</t>
  </si>
  <si>
    <t>Concepto de los ingresos</t>
  </si>
  <si>
    <t>Fuente de los ingresos</t>
  </si>
  <si>
    <t>Monto de los ingresos por concepto</t>
  </si>
  <si>
    <t>Fecha de los ingresos recibidos</t>
  </si>
  <si>
    <t>Año</t>
  </si>
  <si>
    <t>Nota</t>
  </si>
  <si>
    <t>Facultad de Ingenieria</t>
  </si>
  <si>
    <t xml:space="preserve">Fotocopias t carta (vale de 8 copias)                                                                                                                                                                   </t>
  </si>
  <si>
    <t xml:space="preserve">Impresiones Laser  t carta en blanco y negro                                                                                                                                                            </t>
  </si>
  <si>
    <t xml:space="preserve">Paquete Sistema de Precios Unitarios Sinco Wifi  Modulo de Presupuestos incluye  tres licencias UN                                                                                                      </t>
  </si>
  <si>
    <t xml:space="preserve">Fotocopias t carta (vale de 16 copias)                                                                                                                                                                  </t>
  </si>
  <si>
    <t xml:space="preserve">Constancia de Promedio                                                                                                                                                                                  </t>
  </si>
  <si>
    <t xml:space="preserve">Constancia de Estudios IMSS ISSSTE                                                                                                                                                                      </t>
  </si>
  <si>
    <t xml:space="preserve">Constancia con Fecha de Egreso                                                                                                                                                                          </t>
  </si>
  <si>
    <t xml:space="preserve">Constancia de Alumno Inscrito                                                                                                                                                                           </t>
  </si>
  <si>
    <t xml:space="preserve">Carta de Pasante                                                                                                                                                                                        </t>
  </si>
  <si>
    <t xml:space="preserve">Constancia para beca Telmex                                                                                                                                                                             </t>
  </si>
  <si>
    <t xml:space="preserve">Paquete sistema precios unitarios sinco wifi modulo de presupuesto y estimaciones incuye 3 licencias U R                                                                                                </t>
  </si>
  <si>
    <t xml:space="preserve">Licencia Adicional Sistema de Precios Unitarios SINCO WFI                                                                                                                                               </t>
  </si>
  <si>
    <t xml:space="preserve">Constancia para beca UADY                                                                                                                                                                               </t>
  </si>
  <si>
    <t xml:space="preserve">Sistema de precios unitarios Wfi  modulo de presupuestos incluye  una licencia U N                                                                                                                      </t>
  </si>
  <si>
    <t>Ingresos Propios</t>
  </si>
  <si>
    <t xml:space="preserve">Engargolado                                                                                                                                                                                             </t>
  </si>
  <si>
    <t>01/05/2015 a 31/12/2015</t>
  </si>
  <si>
    <t>trabajo de laboratorio</t>
  </si>
  <si>
    <t xml:space="preserve">Fotocopias t carta (vale de 40 copias)                                                                                                                                                                  </t>
  </si>
  <si>
    <t xml:space="preserve">Impresiones Plotter                                                                                                                                                                                     </t>
  </si>
  <si>
    <t xml:space="preserve">Constancia para PRIORI                                                                                                                                                                                  </t>
  </si>
  <si>
    <t xml:space="preserve">Otros ingresos                                                                                                                                                                                          </t>
  </si>
  <si>
    <t xml:space="preserve">Discos Compactos                                                                                                                                                                                        </t>
  </si>
  <si>
    <t xml:space="preserve">trabajos de laboratorio                                                                                                                                                                 </t>
  </si>
  <si>
    <t xml:space="preserve">Sistema de precios Unitarios 3 2000  Modulo de presupuestos  estimaciones  ruta critica  escalatorias y control de obra                                                                                 </t>
  </si>
  <si>
    <t xml:space="preserve">Puesta a punto en sitio                                                                                                                                                                                 </t>
  </si>
  <si>
    <t xml:space="preserve">Pruebas de laboratorio de geotecnia   Compactacion AASHTO para material subrasante                                                                                                                      </t>
  </si>
  <si>
    <t xml:space="preserve">Constancia para Becas PRONABES                                                                                                                                                                          </t>
  </si>
  <si>
    <t xml:space="preserve">Examen de Grado de Licenciatura                                                                                                                                                                         </t>
  </si>
  <si>
    <t xml:space="preserve">revalidacion de asignaturas                                                                                                                                                                         </t>
  </si>
  <si>
    <t xml:space="preserve">Ensaye en laboratorio central de una pareja de cilindros de concreto o mortero                                                                                                                          </t>
  </si>
  <si>
    <t>http://transparencia.uady.mx/sitios/ing/documentos_publicos/2015/Ingresos%20mayo%20dic%202015.pdf</t>
  </si>
  <si>
    <t>Facultad de Ingenieria de la Universidad Autonoma de Yucatan</t>
  </si>
  <si>
    <t xml:space="preserve">Impresiones Inyeccion de tinta t carta a color                                                                                                                                                          </t>
  </si>
  <si>
    <t xml:space="preserve">Ensaye a la compresion de 5 bloques o bovedillas de concreto hidraulico                                                                                                                                 </t>
  </si>
  <si>
    <t xml:space="preserve">Cuota de Recuperacion                                                                                                                                                                                   </t>
  </si>
  <si>
    <t xml:space="preserve">Ensaye a la tension de una probeta de acero de 1 4  a 5 8  incluye  caracteristicas fisicas                                                                                                             </t>
  </si>
  <si>
    <t>Determinacion del porcentaje de compactacion en terraceria  base o sub base  Incluye  transporte a la obra  elaboracion de tres sondeos de hasta 20 cm de profundidad y una prueba porter para determina</t>
  </si>
  <si>
    <t xml:space="preserve">Sondeo adicional para determinar peso volumetrico humedo del lugar hasta 20 cm  de profundidad                                                                                                          </t>
  </si>
  <si>
    <t xml:space="preserve">Tiempo adicional para trabajos foraneos y despues del horario de servicios                                                                                                                              </t>
  </si>
  <si>
    <t xml:space="preserve">Constancia de Promedio gral  con num  de creditos                                                                                                                                                       </t>
  </si>
  <si>
    <t xml:space="preserve">Muestreo de materiales en la obra dentro de la ciudad de Merida                                                                                                                                         </t>
  </si>
  <si>
    <t xml:space="preserve">Coleg  por credito academico de Maestria en Ingenieria                                                                                                                                                  </t>
  </si>
  <si>
    <t>Hipervinculo a los informes de destino</t>
  </si>
  <si>
    <t>Denominacion de la entidad o dependencia</t>
  </si>
  <si>
    <t>Fecha de validacion</t>
  </si>
  <si>
    <t>area responsable de la informacion</t>
  </si>
  <si>
    <t>Fecha de actualizacion</t>
  </si>
  <si>
    <t xml:space="preserve">Muestreo de concreto en obra  incluye  Traslado prueba de revenimiento  elaboracion y ensaye de dos parejas de cilindros                                                                                </t>
  </si>
  <si>
    <t xml:space="preserve">Determinacion de la resistencia a la compresion y prueba de absorcion de 10 bloques o ladrillos de concreto                                                                                             </t>
  </si>
  <si>
    <t xml:space="preserve">Ensaye a la flexion de una pareja de vigas pretensadas  De 3mts de longitud                                                                                                                             </t>
  </si>
  <si>
    <t xml:space="preserve">Curso Opcion Titulacion   Lic en Ingenieria Fisica                                                                                                                                                      </t>
  </si>
  <si>
    <t xml:space="preserve">Manuales de Titulacion                                                                                                                                                                                  </t>
  </si>
  <si>
    <t xml:space="preserve">Constancia de Curso de Titulacion                                                                                                                                                                       </t>
  </si>
  <si>
    <t xml:space="preserve">Muestreo de Concreto en obras foraneas  incluye  Prueba de revenimiento  elaboracion y ensaye de dos parejas de cilindros                                                                               </t>
  </si>
  <si>
    <t xml:space="preserve">Curso   Remedial de Induccion                                                                                                                                                                           </t>
  </si>
  <si>
    <t>revalidacion de asignaturas</t>
  </si>
  <si>
    <t xml:space="preserve">Curso de Opcion a Titulacion Lic Ingenieria Civil                                                                                                                                                       </t>
  </si>
  <si>
    <t xml:space="preserve">Devolucion Fondo Fijo                                                                                                                                                                                   </t>
  </si>
  <si>
    <t xml:space="preserve">Inscripcion Maestria en Ingenieria                                                                                                                                                                      </t>
  </si>
  <si>
    <t xml:space="preserve">Inscripcion Doctorado en Ingenieria                                                                                                                                                                     </t>
  </si>
  <si>
    <t xml:space="preserve">Ensaye a la tension de una probeta de acero de 3 4  o 1   incluye caracteristicas fisicas                                                                                                               </t>
  </si>
  <si>
    <t xml:space="preserve">Inscripcion a Curso de Ingles UPI                                                                                                                                                                       </t>
  </si>
  <si>
    <t xml:space="preserve">Prueba Porter para la determinacion del peso volumetrico seco maximo y humedad optima                                                                                                                   </t>
  </si>
  <si>
    <t xml:space="preserve">Pruebas fisicas de grava o arena  incluye  analisis granulometrico  absorcion  densidad  peso volumetrico y determinacion de materia organica                                                           </t>
  </si>
  <si>
    <t xml:space="preserve">Inscripcion curso de Ingles (Lic)                                                                                                                                                                       </t>
  </si>
  <si>
    <t xml:space="preserve">Actualizacion Sinco Version 3 200  Modulo presupuestos y control de obras                                                                                                                               </t>
  </si>
  <si>
    <t xml:space="preserve">Sistema de precios unitarios Sinco Wfi  modulo de Presupuestos incluye  una licencia UR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</si>
</sst>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39" fillId="0" borderId="0" xfId="0" applyNumberFormat="1" applyFont="1" applyFill="1" applyAlignment="1">
      <alignment/>
    </xf>
    <xf numFmtId="0" fontId="29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ing/documentos_publicos/2015/Ingresos%20mayo%20dic%202015.pdf" TargetMode="External" /><Relationship Id="rId2" Type="http://schemas.openxmlformats.org/officeDocument/2006/relationships/hyperlink" Target="http://transparencia.uady.mx/sitios/ing/documentos_publicos/2015/Ingresos%20mayo%20dic%202015.pdf" TargetMode="External" /><Relationship Id="rId3" Type="http://schemas.openxmlformats.org/officeDocument/2006/relationships/hyperlink" Target="http://transparencia.uady.mx/sitios/ing/documentos_publicos/2015/Ingresos%20mayo%20dic%202015.pdf" TargetMode="External" /><Relationship Id="rId4" Type="http://schemas.openxmlformats.org/officeDocument/2006/relationships/hyperlink" Target="http://transparencia.uady.mx/sitios/ing/documentos_publicos/2015/Ingresos%20mayo%20dic%202015.pdf" TargetMode="External" /><Relationship Id="rId5" Type="http://schemas.openxmlformats.org/officeDocument/2006/relationships/hyperlink" Target="http://transparencia.uady.mx/sitios/ing/documentos_publicos/2015/Ingresos%20mayo%20dic%202015.pdf" TargetMode="External" /><Relationship Id="rId6" Type="http://schemas.openxmlformats.org/officeDocument/2006/relationships/hyperlink" Target="http://transparencia.uady.mx/sitios/ing/documentos_publicos/2015/Ingresos%20mayo%20dic%202015.pdf" TargetMode="External" /><Relationship Id="rId7" Type="http://schemas.openxmlformats.org/officeDocument/2006/relationships/hyperlink" Target="http://transparencia.uady.mx/sitios/ing/documentos_publicos/2015/Ingresos%20mayo%20dic%202015.pdf" TargetMode="External" /><Relationship Id="rId8" Type="http://schemas.openxmlformats.org/officeDocument/2006/relationships/hyperlink" Target="http://transparencia.uady.mx/sitios/ing/documentos_publicos/2015/Ingresos%20mayo%20dic%202015.pdf" TargetMode="External" /><Relationship Id="rId9" Type="http://schemas.openxmlformats.org/officeDocument/2006/relationships/hyperlink" Target="http://transparencia.uady.mx/sitios/ing/documentos_publicos/2015/Ingresos%20mayo%20dic%202015.pdf" TargetMode="External" /><Relationship Id="rId10" Type="http://schemas.openxmlformats.org/officeDocument/2006/relationships/hyperlink" Target="http://transparencia.uady.mx/sitios/ing/documentos_publicos/2015/Ingresos%20mayo%20dic%202015.pdf" TargetMode="External" /><Relationship Id="rId11" Type="http://schemas.openxmlformats.org/officeDocument/2006/relationships/hyperlink" Target="http://transparencia.uady.mx/sitios/ing/documentos_publicos/2015/Ingresos%20mayo%20dic%202015.pdf" TargetMode="External" /><Relationship Id="rId12" Type="http://schemas.openxmlformats.org/officeDocument/2006/relationships/hyperlink" Target="http://transparencia.uady.mx/sitios/ing/documentos_publicos/2015/Ingresos%20mayo%20dic%202015.pdf" TargetMode="External" /><Relationship Id="rId13" Type="http://schemas.openxmlformats.org/officeDocument/2006/relationships/hyperlink" Target="http://transparencia.uady.mx/sitios/ing/documentos_publicos/2015/Ingresos%20mayo%20dic%202015.pdf" TargetMode="External" /><Relationship Id="rId14" Type="http://schemas.openxmlformats.org/officeDocument/2006/relationships/hyperlink" Target="http://transparencia.uady.mx/sitios/ing/documentos_publicos/2015/Ingresos%20mayo%20dic%202015.pdf" TargetMode="External" /><Relationship Id="rId15" Type="http://schemas.openxmlformats.org/officeDocument/2006/relationships/hyperlink" Target="http://transparencia.uady.mx/sitios/ing/documentos_publicos/2015/Ingresos%20mayo%20dic%202015.pdf" TargetMode="External" /><Relationship Id="rId16" Type="http://schemas.openxmlformats.org/officeDocument/2006/relationships/hyperlink" Target="http://transparencia.uady.mx/sitios/ing/documentos_publicos/2015/Ingresos%20mayo%20dic%202015.pdf" TargetMode="External" /><Relationship Id="rId17" Type="http://schemas.openxmlformats.org/officeDocument/2006/relationships/hyperlink" Target="http://transparencia.uady.mx/sitios/ing/documentos_publicos/2015/Ingresos%20mayo%20dic%202015.pdf" TargetMode="External" /><Relationship Id="rId18" Type="http://schemas.openxmlformats.org/officeDocument/2006/relationships/hyperlink" Target="http://transparencia.uady.mx/sitios/ing/documentos_publicos/2015/Ingresos%20mayo%20dic%202015.pdf" TargetMode="External" /><Relationship Id="rId19" Type="http://schemas.openxmlformats.org/officeDocument/2006/relationships/hyperlink" Target="http://transparencia.uady.mx/sitios/ing/documentos_publicos/2015/Ingresos%20mayo%20dic%202015.pdf" TargetMode="External" /><Relationship Id="rId20" Type="http://schemas.openxmlformats.org/officeDocument/2006/relationships/hyperlink" Target="http://transparencia.uady.mx/sitios/ing/documentos_publicos/2015/Ingresos%20mayo%20dic%202015.pdf" TargetMode="External" /><Relationship Id="rId21" Type="http://schemas.openxmlformats.org/officeDocument/2006/relationships/hyperlink" Target="http://transparencia.uady.mx/sitios/ing/documentos_publicos/2015/Ingresos%20mayo%20dic%202015.pdf" TargetMode="External" /><Relationship Id="rId22" Type="http://schemas.openxmlformats.org/officeDocument/2006/relationships/hyperlink" Target="http://transparencia.uady.mx/sitios/ing/documentos_publicos/2015/Ingresos%20mayo%20dic%202015.pdf" TargetMode="External" /><Relationship Id="rId23" Type="http://schemas.openxmlformats.org/officeDocument/2006/relationships/hyperlink" Target="http://transparencia.uady.mx/sitios/ing/documentos_publicos/2015/Ingresos%20mayo%20dic%202015.pdf" TargetMode="External" /><Relationship Id="rId24" Type="http://schemas.openxmlformats.org/officeDocument/2006/relationships/hyperlink" Target="http://transparencia.uady.mx/sitios/ing/documentos_publicos/2015/Ingresos%20mayo%20dic%202015.pdf" TargetMode="External" /><Relationship Id="rId25" Type="http://schemas.openxmlformats.org/officeDocument/2006/relationships/hyperlink" Target="http://transparencia.uady.mx/sitios/ing/documentos_publicos/2015/Ingresos%20mayo%20dic%202015.pdf" TargetMode="External" /><Relationship Id="rId26" Type="http://schemas.openxmlformats.org/officeDocument/2006/relationships/hyperlink" Target="http://transparencia.uady.mx/sitios/ing/documentos_publicos/2015/Ingresos%20mayo%20dic%202015.pdf" TargetMode="External" /><Relationship Id="rId27" Type="http://schemas.openxmlformats.org/officeDocument/2006/relationships/hyperlink" Target="http://transparencia.uady.mx/sitios/ing/documentos_publicos/2015/Ingresos%20mayo%20dic%202015.pdf" TargetMode="External" /><Relationship Id="rId28" Type="http://schemas.openxmlformats.org/officeDocument/2006/relationships/hyperlink" Target="http://transparencia.uady.mx/sitios/ing/documentos_publicos/2015/Ingresos%20mayo%20dic%202015.pdf" TargetMode="External" /><Relationship Id="rId29" Type="http://schemas.openxmlformats.org/officeDocument/2006/relationships/hyperlink" Target="http://transparencia.uady.mx/sitios/ing/documentos_publicos/2015/Ingresos%20mayo%20dic%202015.pdf" TargetMode="External" /><Relationship Id="rId30" Type="http://schemas.openxmlformats.org/officeDocument/2006/relationships/hyperlink" Target="http://transparencia.uady.mx/sitios/ing/documentos_publicos/2015/Ingresos%20mayo%20dic%202015.pdf" TargetMode="External" /><Relationship Id="rId31" Type="http://schemas.openxmlformats.org/officeDocument/2006/relationships/hyperlink" Target="http://transparencia.uady.mx/sitios/ing/documentos_publicos/2015/Ingresos%20mayo%20dic%202015.pdf" TargetMode="External" /><Relationship Id="rId32" Type="http://schemas.openxmlformats.org/officeDocument/2006/relationships/hyperlink" Target="http://transparencia.uady.mx/sitios/ing/documentos_publicos/2015/Ingresos%20mayo%20dic%202015.pdf" TargetMode="External" /><Relationship Id="rId33" Type="http://schemas.openxmlformats.org/officeDocument/2006/relationships/hyperlink" Target="http://transparencia.uady.mx/sitios/ing/documentos_publicos/2015/Ingresos%20mayo%20dic%202015.pdf" TargetMode="External" /><Relationship Id="rId34" Type="http://schemas.openxmlformats.org/officeDocument/2006/relationships/hyperlink" Target="http://transparencia.uady.mx/sitios/ing/documentos_publicos/2015/Ingresos%20mayo%20dic%202015.pdf" TargetMode="External" /><Relationship Id="rId35" Type="http://schemas.openxmlformats.org/officeDocument/2006/relationships/hyperlink" Target="http://transparencia.uady.mx/sitios/ing/documentos_publicos/2015/Ingresos%20mayo%20dic%202015.pdf" TargetMode="External" /><Relationship Id="rId36" Type="http://schemas.openxmlformats.org/officeDocument/2006/relationships/hyperlink" Target="http://transparencia.uady.mx/sitios/ing/documentos_publicos/2015/Ingresos%20mayo%20dic%202015.pdf" TargetMode="External" /><Relationship Id="rId37" Type="http://schemas.openxmlformats.org/officeDocument/2006/relationships/hyperlink" Target="http://transparencia.uady.mx/sitios/ing/documentos_publicos/2015/Ingresos%20mayo%20dic%202015.pdf" TargetMode="External" /><Relationship Id="rId38" Type="http://schemas.openxmlformats.org/officeDocument/2006/relationships/hyperlink" Target="http://transparencia.uady.mx/sitios/ing/documentos_publicos/2015/Ingresos%20mayo%20dic%202015.pdf" TargetMode="External" /><Relationship Id="rId39" Type="http://schemas.openxmlformats.org/officeDocument/2006/relationships/hyperlink" Target="http://transparencia.uady.mx/sitios/ing/documentos_publicos/2015/Ingresos%20mayo%20dic%202015.pdf" TargetMode="External" /><Relationship Id="rId40" Type="http://schemas.openxmlformats.org/officeDocument/2006/relationships/hyperlink" Target="http://transparencia.uady.mx/sitios/ing/documentos_publicos/2015/Ingresos%20mayo%20dic%202015.pdf" TargetMode="External" /><Relationship Id="rId41" Type="http://schemas.openxmlformats.org/officeDocument/2006/relationships/hyperlink" Target="http://transparencia.uady.mx/sitios/ing/documentos_publicos/2015/Ingresos%20mayo%20dic%202015.pdf" TargetMode="External" /><Relationship Id="rId42" Type="http://schemas.openxmlformats.org/officeDocument/2006/relationships/hyperlink" Target="http://transparencia.uady.mx/sitios/ing/documentos_publicos/2015/Ingresos%20mayo%20dic%202015.pdf" TargetMode="External" /><Relationship Id="rId43" Type="http://schemas.openxmlformats.org/officeDocument/2006/relationships/hyperlink" Target="http://transparencia.uady.mx/sitios/ing/documentos_publicos/2015/Ingresos%20mayo%20dic%202015.pdf" TargetMode="External" /><Relationship Id="rId44" Type="http://schemas.openxmlformats.org/officeDocument/2006/relationships/hyperlink" Target="http://transparencia.uady.mx/sitios/ing/documentos_publicos/2015/Ingresos%20mayo%20dic%202015.pdf" TargetMode="External" /><Relationship Id="rId45" Type="http://schemas.openxmlformats.org/officeDocument/2006/relationships/hyperlink" Target="http://transparencia.uady.mx/sitios/ing/documentos_publicos/2015/Ingresos%20mayo%20dic%202015.pdf" TargetMode="External" /><Relationship Id="rId46" Type="http://schemas.openxmlformats.org/officeDocument/2006/relationships/hyperlink" Target="http://transparencia.uady.mx/sitios/ing/documentos_publicos/2015/Ingresos%20mayo%20dic%202015.pdf" TargetMode="External" /><Relationship Id="rId47" Type="http://schemas.openxmlformats.org/officeDocument/2006/relationships/hyperlink" Target="http://transparencia.uady.mx/sitios/ing/documentos_publicos/2015/Ingresos%20mayo%20dic%202015.pdf" TargetMode="External" /><Relationship Id="rId48" Type="http://schemas.openxmlformats.org/officeDocument/2006/relationships/hyperlink" Target="http://transparencia.uady.mx/sitios/ing/documentos_publicos/2015/Ingresos%20mayo%20dic%202015.pdf" TargetMode="External" /><Relationship Id="rId49" Type="http://schemas.openxmlformats.org/officeDocument/2006/relationships/hyperlink" Target="http://transparencia.uady.mx/sitios/ing/documentos_publicos/2015/Ingresos%20mayo%20dic%202015.pdf" TargetMode="External" /><Relationship Id="rId50" Type="http://schemas.openxmlformats.org/officeDocument/2006/relationships/hyperlink" Target="http://transparencia.uady.mx/sitios/ing/documentos_publicos/2015/Ingresos%20mayo%20dic%202015.pdf" TargetMode="External" /><Relationship Id="rId51" Type="http://schemas.openxmlformats.org/officeDocument/2006/relationships/hyperlink" Target="http://transparencia.uady.mx/sitios/ing/documentos_publicos/2015/Ingresos%20mayo%20dic%202015.pdf" TargetMode="External" /><Relationship Id="rId52" Type="http://schemas.openxmlformats.org/officeDocument/2006/relationships/hyperlink" Target="http://transparencia.uady.mx/sitios/ing/documentos_publicos/2015/Ingresos%20mayo%20dic%202015.pdf" TargetMode="External" /><Relationship Id="rId53" Type="http://schemas.openxmlformats.org/officeDocument/2006/relationships/hyperlink" Target="http://transparencia.uady.mx/sitios/ing/documentos_publicos/2015/Ingresos%20mayo%20dic%202015.pdf" TargetMode="External" /><Relationship Id="rId54" Type="http://schemas.openxmlformats.org/officeDocument/2006/relationships/hyperlink" Target="http://transparencia.uady.mx/sitios/ing/documentos_publicos/2015/Ingresos%20mayo%20dic%202015.pdf" TargetMode="External" /><Relationship Id="rId55" Type="http://schemas.openxmlformats.org/officeDocument/2006/relationships/hyperlink" Target="http://transparencia.uady.mx/sitios/ing/documentos_publicos/2015/Ingresos%20mayo%20dic%202015.pdf" TargetMode="External" /><Relationship Id="rId56" Type="http://schemas.openxmlformats.org/officeDocument/2006/relationships/hyperlink" Target="http://transparencia.uady.mx/sitios/ing/documentos_publicos/2015/Ingresos%20mayo%20dic%202015.pdf" TargetMode="External" /><Relationship Id="rId57" Type="http://schemas.openxmlformats.org/officeDocument/2006/relationships/hyperlink" Target="http://transparencia.uady.mx/sitios/ing/documentos_publicos/2015/Ingresos%20mayo%20dic%202015.pdf" TargetMode="External" /><Relationship Id="rId58" Type="http://schemas.openxmlformats.org/officeDocument/2006/relationships/hyperlink" Target="http://transparencia.uady.mx/sitios/ing/documentos_publicos/2015/Ingresos%20mayo%20dic%202015.pdf" TargetMode="External" /><Relationship Id="rId59" Type="http://schemas.openxmlformats.org/officeDocument/2006/relationships/hyperlink" Target="http://transparencia.uady.mx/sitios/ing/documentos_publicos/2015/Ingresos%20mayo%20dic%202015.pdf" TargetMode="External" /><Relationship Id="rId60" Type="http://schemas.openxmlformats.org/officeDocument/2006/relationships/hyperlink" Target="http://transparencia.uady.mx/sitios/ing/documentos_publicos/2015/Ingresos%20mayo%20dic%202015.pdf" TargetMode="External" /><Relationship Id="rId61" Type="http://schemas.openxmlformats.org/officeDocument/2006/relationships/hyperlink" Target="http://transparencia.uady.mx/sitios/ing/documentos_publicos/2015/Ingresos%20mayo%20dic%202015.pdf" TargetMode="External" /><Relationship Id="rId62" Type="http://schemas.openxmlformats.org/officeDocument/2006/relationships/hyperlink" Target="http://transparencia.uady.mx/sitios/ing/documentos_publicos/2015/Ingresos%20mayo%20dic%202015.pdf" TargetMode="External" /><Relationship Id="rId63" Type="http://schemas.openxmlformats.org/officeDocument/2006/relationships/hyperlink" Target="http://transparencia.uady.mx/sitios/ing/documentos_publicos/2015/Ingresos%20mayo%20dic%202015.pdf" TargetMode="External" /><Relationship Id="rId64" Type="http://schemas.openxmlformats.org/officeDocument/2006/relationships/hyperlink" Target="http://transparencia.uady.mx/sitios/ing/documentos_publicos/2015/Ingresos%20mayo%20dic%202015.pdf" TargetMode="External" /><Relationship Id="rId65" Type="http://schemas.openxmlformats.org/officeDocument/2006/relationships/hyperlink" Target="http://transparencia.uady.mx/sitios/ing/documentos_publicos/2015/Ingresos%20mayo%20dic%202015.pdf" TargetMode="External" /><Relationship Id="rId66" Type="http://schemas.openxmlformats.org/officeDocument/2006/relationships/hyperlink" Target="http://transparencia.uady.mx/sitios/ing/documentos_publicos/2015/Ingresos%20mayo%20dic%202015.pdf" TargetMode="External" /><Relationship Id="rId67" Type="http://schemas.openxmlformats.org/officeDocument/2006/relationships/hyperlink" Target="http://transparencia.uady.mx/sitios/ing/documentos_publicos/2015/Ingresos%20mayo%20dic%202015.pdf" TargetMode="External" /><Relationship Id="rId68" Type="http://schemas.openxmlformats.org/officeDocument/2006/relationships/hyperlink" Target="http://transparencia.uady.mx/sitios/ing/documentos_publicos/2015/Ingresos%20mayo%20dic%202015.pdf" TargetMode="External" /><Relationship Id="rId69" Type="http://schemas.openxmlformats.org/officeDocument/2006/relationships/hyperlink" Target="http://transparencia.uady.mx/sitios/ing/documentos_publicos/2015/Ingresos%20mayo%20dic%202015.pdf" TargetMode="External" /><Relationship Id="rId70" Type="http://schemas.openxmlformats.org/officeDocument/2006/relationships/hyperlink" Target="http://transparencia.uady.mx/sitios/ing/documentos_publicos/2015/Ingresos%20mayo%20dic%202015.pdf" TargetMode="External" /><Relationship Id="rId71" Type="http://schemas.openxmlformats.org/officeDocument/2006/relationships/hyperlink" Target="http://transparencia.uady.mx/sitios/ing/documentos_publicos/2015/Ingresos%20mayo%20dic%202015.pdf" TargetMode="External" /><Relationship Id="rId72" Type="http://schemas.openxmlformats.org/officeDocument/2006/relationships/hyperlink" Target="http://transparencia.uady.mx/sitios/ing/documentos_publicos/2015/Ingresos%20mayo%20dic%202015.pdf" TargetMode="External" /><Relationship Id="rId73" Type="http://schemas.openxmlformats.org/officeDocument/2006/relationships/hyperlink" Target="http://transparencia.uady.mx/sitios/ing/documentos_publicos/2015/Ingresos%20mayo%20dic%202015.pdf" TargetMode="External" /><Relationship Id="rId74" Type="http://schemas.openxmlformats.org/officeDocument/2006/relationships/hyperlink" Target="http://transparencia.uady.mx/sitios/ing/documentos_publicos/2015/Ingresos%20mayo%20dic%202015.pdf" TargetMode="External" /><Relationship Id="rId75" Type="http://schemas.openxmlformats.org/officeDocument/2006/relationships/hyperlink" Target="http://transparencia.uady.mx/sitios/ing/documentos_publicos/2015/Ingresos%20mayo%20dic%202015.pdf" TargetMode="External" /><Relationship Id="rId76" Type="http://schemas.openxmlformats.org/officeDocument/2006/relationships/hyperlink" Target="http://transparencia.uady.mx/sitios/ing/documentos_publicos/2015/Ingresos%20mayo%20dic%202015.pdf" TargetMode="External" /><Relationship Id="rId77" Type="http://schemas.openxmlformats.org/officeDocument/2006/relationships/hyperlink" Target="http://transparencia.uady.mx/sitios/ing/documentos_publicos/2015/Ingresos%20mayo%20dic%202015.pdf" TargetMode="External" /><Relationship Id="rId78" Type="http://schemas.openxmlformats.org/officeDocument/2006/relationships/hyperlink" Target="http://transparencia.uady.mx/sitios/ing/documentos_publicos/2015/Ingresos%20mayo%20dic%202015.pdf" TargetMode="External" /><Relationship Id="rId79" Type="http://schemas.openxmlformats.org/officeDocument/2006/relationships/hyperlink" Target="http://transparencia.uady.mx/sitios/ing/documentos_publicos/2015/Ingresos%20mayo%20dic%202015.pdf" TargetMode="External" /><Relationship Id="rId80" Type="http://schemas.openxmlformats.org/officeDocument/2006/relationships/hyperlink" Target="http://transparencia.uady.mx/sitios/ing/documentos_publicos/2015/Ingresos%20mayo%20dic%202015.pdf" TargetMode="External" /><Relationship Id="rId81" Type="http://schemas.openxmlformats.org/officeDocument/2006/relationships/hyperlink" Target="http://transparencia.uady.mx/sitios/ing/documentos_publicos/2015/Ingresos%20mayo%20dic%202015.pdf" TargetMode="External" /><Relationship Id="rId82" Type="http://schemas.openxmlformats.org/officeDocument/2006/relationships/hyperlink" Target="http://transparencia.uady.mx/sitios/ing/documentos_publicos/2015/Ingresos%20mayo%20dic%202015.pdf" TargetMode="External" /><Relationship Id="rId83" Type="http://schemas.openxmlformats.org/officeDocument/2006/relationships/hyperlink" Target="http://transparencia.uady.mx/sitios/ing/documentos_publicos/2015/Ingresos%20mayo%20dic%202015.pdf" TargetMode="External" /><Relationship Id="rId84" Type="http://schemas.openxmlformats.org/officeDocument/2006/relationships/hyperlink" Target="http://transparencia.uady.mx/sitios/ing/documentos_publicos/2015/Ingresos%20mayo%20dic%202015.pdf" TargetMode="External" /><Relationship Id="rId85" Type="http://schemas.openxmlformats.org/officeDocument/2006/relationships/hyperlink" Target="http://transparencia.uady.mx/sitios/ing/documentos_publicos/2015/Ingresos%20mayo%20dic%202015.pdf" TargetMode="External" /><Relationship Id="rId86" Type="http://schemas.openxmlformats.org/officeDocument/2006/relationships/hyperlink" Target="http://transparencia.uady.mx/sitios/ing/documentos_publicos/2015/Ingresos%20mayo%20dic%202015.pdf" TargetMode="External" /><Relationship Id="rId87" Type="http://schemas.openxmlformats.org/officeDocument/2006/relationships/hyperlink" Target="http://transparencia.uady.mx/sitios/ing/documentos_publicos/2015/Ingresos%20mayo%20dic%202015.pdf" TargetMode="External" /><Relationship Id="rId88" Type="http://schemas.openxmlformats.org/officeDocument/2006/relationships/hyperlink" Target="http://transparencia.uady.mx/sitios/ing/documentos_publicos/2015/Ingresos%20mayo%20dic%202015.pdf" TargetMode="External" /><Relationship Id="rId89" Type="http://schemas.openxmlformats.org/officeDocument/2006/relationships/hyperlink" Target="http://transparencia.uady.mx/sitios/ing/documentos_publicos/2015/Ingresos%20mayo%20dic%202015.pdf" TargetMode="External" /><Relationship Id="rId90" Type="http://schemas.openxmlformats.org/officeDocument/2006/relationships/hyperlink" Target="http://transparencia.uady.mx/sitios/ing/documentos_publicos/2015/Ingresos%20mayo%20dic%202015.pdf" TargetMode="External" /><Relationship Id="rId91" Type="http://schemas.openxmlformats.org/officeDocument/2006/relationships/hyperlink" Target="http://transparencia.uady.mx/sitios/ing/documentos_publicos/2015/Ingresos%20mayo%20dic%202015.pdf" TargetMode="External" /><Relationship Id="rId92" Type="http://schemas.openxmlformats.org/officeDocument/2006/relationships/hyperlink" Target="http://transparencia.uady.mx/sitios/ing/documentos_publicos/2015/Ingresos%20mayo%20dic%202015.pdf" TargetMode="External" /><Relationship Id="rId93" Type="http://schemas.openxmlformats.org/officeDocument/2006/relationships/hyperlink" Target="http://transparencia.uady.mx/sitios/ing/documentos_publicos/2015/Ingresos%20mayo%20dic%202015.pdf" TargetMode="External" /><Relationship Id="rId94" Type="http://schemas.openxmlformats.org/officeDocument/2006/relationships/hyperlink" Target="http://transparencia.uady.mx/sitios/ing/documentos_publicos/2015/Ingresos%20mayo%20dic%202015.pdf" TargetMode="External" /><Relationship Id="rId95" Type="http://schemas.openxmlformats.org/officeDocument/2006/relationships/hyperlink" Target="http://transparencia.uady.mx/sitios/ing/documentos_publicos/2015/Ingresos%20mayo%20dic%202015.pdf" TargetMode="External" /><Relationship Id="rId96" Type="http://schemas.openxmlformats.org/officeDocument/2006/relationships/hyperlink" Target="http://transparencia.uady.mx/sitios/ing/documentos_publicos/2015/Ingresos%20mayo%20dic%202015.pdf" TargetMode="External" /><Relationship Id="rId97" Type="http://schemas.openxmlformats.org/officeDocument/2006/relationships/hyperlink" Target="http://transparencia.uady.mx/sitios/ing/documentos_publicos/2015/Ingresos%20mayo%20dic%202015.pdf" TargetMode="External" /><Relationship Id="rId98" Type="http://schemas.openxmlformats.org/officeDocument/2006/relationships/hyperlink" Target="http://transparencia.uady.mx/sitios/ing/documentos_publicos/2015/Ingresos%20mayo%20dic%202015.pdf" TargetMode="External" /><Relationship Id="rId99" Type="http://schemas.openxmlformats.org/officeDocument/2006/relationships/hyperlink" Target="http://transparencia.uady.mx/sitios/ing/documentos_publicos/2015/Ingresos%20mayo%20dic%202015.pdf" TargetMode="External" /><Relationship Id="rId100" Type="http://schemas.openxmlformats.org/officeDocument/2006/relationships/hyperlink" Target="http://transparencia.uady.mx/sitios/ing/documentos_publicos/2015/Ingresos%20mayo%20dic%202015.pdf" TargetMode="External" /><Relationship Id="rId101" Type="http://schemas.openxmlformats.org/officeDocument/2006/relationships/hyperlink" Target="http://transparencia.uady.mx/sitios/ing/documentos_publicos/2015/Ingresos%20mayo%20dic%202015.pdf" TargetMode="External" /><Relationship Id="rId102" Type="http://schemas.openxmlformats.org/officeDocument/2006/relationships/hyperlink" Target="http://transparencia.uady.mx/sitios/ing/documentos_publicos/2015/Ingresos%20mayo%20dic%202015.pdf" TargetMode="External" /><Relationship Id="rId103" Type="http://schemas.openxmlformats.org/officeDocument/2006/relationships/hyperlink" Target="http://transparencia.uady.mx/sitios/ing/documentos_publicos/2015/Ingresos%20mayo%20dic%202015.pdf" TargetMode="External" /><Relationship Id="rId104" Type="http://schemas.openxmlformats.org/officeDocument/2006/relationships/hyperlink" Target="http://transparencia.uady.mx/sitios/ing/documentos_publicos/2015/Ingresos%20mayo%20dic%202015.pdf" TargetMode="External" /><Relationship Id="rId105" Type="http://schemas.openxmlformats.org/officeDocument/2006/relationships/hyperlink" Target="http://transparencia.uady.mx/sitios/ing/documentos_publicos/2015/Ingresos%20mayo%20dic%202015.pdf" TargetMode="External" /><Relationship Id="rId106" Type="http://schemas.openxmlformats.org/officeDocument/2006/relationships/hyperlink" Target="http://transparencia.uady.mx/sitios/ing/documentos_publicos/2015/Ingresos%20mayo%20dic%202015.pdf" TargetMode="External" /><Relationship Id="rId107" Type="http://schemas.openxmlformats.org/officeDocument/2006/relationships/hyperlink" Target="http://transparencia.uady.mx/sitios/ing/documentos_publicos/2015/Ingresos%20mayo%20dic%202015.pdf" TargetMode="External" /><Relationship Id="rId108" Type="http://schemas.openxmlformats.org/officeDocument/2006/relationships/hyperlink" Target="http://transparencia.uady.mx/sitios/ing/documentos_publicos/2015/Ingresos%20mayo%20dic%202015.pdf" TargetMode="External" /><Relationship Id="rId109" Type="http://schemas.openxmlformats.org/officeDocument/2006/relationships/hyperlink" Target="http://transparencia.uady.mx/sitios/ing/documentos_publicos/2015/Ingresos%20mayo%20dic%202015.pdf" TargetMode="External" /><Relationship Id="rId110" Type="http://schemas.openxmlformats.org/officeDocument/2006/relationships/hyperlink" Target="http://transparencia.uady.mx/sitios/ing/documentos_publicos/2015/Ingresos%20mayo%20dic%202015.pdf" TargetMode="External" /><Relationship Id="rId111" Type="http://schemas.openxmlformats.org/officeDocument/2006/relationships/hyperlink" Target="http://transparencia.uady.mx/sitios/ing/documentos_publicos/2015/Ingresos%20mayo%20dic%202015.pdf" TargetMode="External" /><Relationship Id="rId112" Type="http://schemas.openxmlformats.org/officeDocument/2006/relationships/hyperlink" Target="http://transparencia.uady.mx/sitios/ing/documentos_publicos/2015/Ingresos%20mayo%20dic%202015.pdf" TargetMode="External" /><Relationship Id="rId113" Type="http://schemas.openxmlformats.org/officeDocument/2006/relationships/hyperlink" Target="http://transparencia.uady.mx/sitios/ing/documentos_publicos/2015/Ingresos%20mayo%20dic%202015.pdf" TargetMode="External" /><Relationship Id="rId114" Type="http://schemas.openxmlformats.org/officeDocument/2006/relationships/hyperlink" Target="http://transparencia.uady.mx/sitios/ing/documentos_publicos/2015/Ingresos%20mayo%20dic%202015.pdf" TargetMode="External" /><Relationship Id="rId115" Type="http://schemas.openxmlformats.org/officeDocument/2006/relationships/hyperlink" Target="http://transparencia.uady.mx/sitios/ing/documentos_publicos/2015/Ingresos%20mayo%20dic%202015.pdf" TargetMode="External" /><Relationship Id="rId116" Type="http://schemas.openxmlformats.org/officeDocument/2006/relationships/hyperlink" Target="http://transparencia.uady.mx/sitios/ing/documentos_publicos/2015/Ingresos%20mayo%20dic%202015.pdf" TargetMode="External" /><Relationship Id="rId117" Type="http://schemas.openxmlformats.org/officeDocument/2006/relationships/hyperlink" Target="http://transparencia.uady.mx/sitios/ing/documentos_publicos/2015/Ingresos%20mayo%20dic%202015.pdf" TargetMode="External" /><Relationship Id="rId118" Type="http://schemas.openxmlformats.org/officeDocument/2006/relationships/hyperlink" Target="http://transparencia.uady.mx/sitios/ing/documentos_publicos/2015/Ingresos%20mayo%20dic%202015.pdf" TargetMode="External" /><Relationship Id="rId119" Type="http://schemas.openxmlformats.org/officeDocument/2006/relationships/hyperlink" Target="http://transparencia.uady.mx/sitios/ing/documentos_publicos/2015/Ingresos%20mayo%20dic%202015.pdf" TargetMode="External" /><Relationship Id="rId120" Type="http://schemas.openxmlformats.org/officeDocument/2006/relationships/hyperlink" Target="http://transparencia.uady.mx/sitios/ing/documentos_publicos/2015/Ingresos%20mayo%20dic%202015.pdf" TargetMode="External" /><Relationship Id="rId121" Type="http://schemas.openxmlformats.org/officeDocument/2006/relationships/hyperlink" Target="http://transparencia.uady.mx/sitios/ing/documentos_publicos/2015/Ingresos%20mayo%20dic%202015.pdf" TargetMode="External" /><Relationship Id="rId122" Type="http://schemas.openxmlformats.org/officeDocument/2006/relationships/hyperlink" Target="http://transparencia.uady.mx/sitios/ing/documentos_publicos/2015/Ingresos%20mayo%20dic%202015.pdf" TargetMode="External" /><Relationship Id="rId123" Type="http://schemas.openxmlformats.org/officeDocument/2006/relationships/hyperlink" Target="http://transparencia.uady.mx/sitios/ing/documentos_publicos/2015/Ingresos%20mayo%20dic%202015.pdf" TargetMode="External" /><Relationship Id="rId124" Type="http://schemas.openxmlformats.org/officeDocument/2006/relationships/hyperlink" Target="http://transparencia.uady.mx/sitios/ing/documentos_publicos/2015/Ingresos%20mayo%20dic%202015.pdf" TargetMode="External" /><Relationship Id="rId125" Type="http://schemas.openxmlformats.org/officeDocument/2006/relationships/hyperlink" Target="http://transparencia.uady.mx/sitios/ing/documentos_publicos/2015/Ingresos%20mayo%20dic%202015.pdf" TargetMode="External" /><Relationship Id="rId126" Type="http://schemas.openxmlformats.org/officeDocument/2006/relationships/hyperlink" Target="http://transparencia.uady.mx/sitios/ing/documentos_publicos/2015/Ingresos%20mayo%20dic%202015.pdf" TargetMode="External" /><Relationship Id="rId127" Type="http://schemas.openxmlformats.org/officeDocument/2006/relationships/hyperlink" Target="http://transparencia.uady.mx/sitios/ing/documentos_publicos/2015/Ingresos%20mayo%20dic%202015.pdf" TargetMode="External" /><Relationship Id="rId128" Type="http://schemas.openxmlformats.org/officeDocument/2006/relationships/hyperlink" Target="http://transparencia.uady.mx/sitios/ing/documentos_publicos/2015/Ingresos%20mayo%20dic%202015.pdf" TargetMode="External" /><Relationship Id="rId129" Type="http://schemas.openxmlformats.org/officeDocument/2006/relationships/hyperlink" Target="http://transparencia.uady.mx/sitios/ing/documentos_publicos/2015/Ingresos%20mayo%20dic%202015.pdf" TargetMode="External" /><Relationship Id="rId130" Type="http://schemas.openxmlformats.org/officeDocument/2006/relationships/hyperlink" Target="http://transparencia.uady.mx/sitios/ing/documentos_publicos/2015/Ingresos%20mayo%20dic%202015.pdf" TargetMode="External" /><Relationship Id="rId131" Type="http://schemas.openxmlformats.org/officeDocument/2006/relationships/hyperlink" Target="http://transparencia.uady.mx/sitios/ing/documentos_publicos/2015/Ingresos%20mayo%20dic%202015.pdf" TargetMode="External" /><Relationship Id="rId132" Type="http://schemas.openxmlformats.org/officeDocument/2006/relationships/hyperlink" Target="http://transparencia.uady.mx/sitios/ing/documentos_publicos/2015/Ingresos%20mayo%20dic%202015.pdf" TargetMode="External" /><Relationship Id="rId133" Type="http://schemas.openxmlformats.org/officeDocument/2006/relationships/hyperlink" Target="http://transparencia.uady.mx/sitios/ing/documentos_publicos/2015/Ingresos%20mayo%20dic%202015.pdf" TargetMode="External" /><Relationship Id="rId134" Type="http://schemas.openxmlformats.org/officeDocument/2006/relationships/hyperlink" Target="http://transparencia.uady.mx/sitios/ing/documentos_publicos/2015/Ingresos%20mayo%20dic%202015.pdf" TargetMode="External" /><Relationship Id="rId135" Type="http://schemas.openxmlformats.org/officeDocument/2006/relationships/hyperlink" Target="http://transparencia.uady.mx/sitios/ing/documentos_publicos/2015/Ingresos%20mayo%20dic%202015.pdf" TargetMode="External" /><Relationship Id="rId136" Type="http://schemas.openxmlformats.org/officeDocument/2006/relationships/hyperlink" Target="http://transparencia.uady.mx/sitios/ing/documentos_publicos/2015/Ingresos%20mayo%20dic%202015.pdf" TargetMode="External" /><Relationship Id="rId137" Type="http://schemas.openxmlformats.org/officeDocument/2006/relationships/hyperlink" Target="http://transparencia.uady.mx/sitios/ing/documentos_publicos/2015/Ingresos%20mayo%20dic%202015.pdf" TargetMode="External" /><Relationship Id="rId138" Type="http://schemas.openxmlformats.org/officeDocument/2006/relationships/hyperlink" Target="http://transparencia.uady.mx/sitios/ing/documentos_publicos/2015/Ingresos%20mayo%20dic%202015.pdf" TargetMode="External" /><Relationship Id="rId139" Type="http://schemas.openxmlformats.org/officeDocument/2006/relationships/hyperlink" Target="http://transparencia.uady.mx/sitios/ing/documentos_publicos/2015/Ingresos%20mayo%20dic%202015.pdf" TargetMode="External" /><Relationship Id="rId140" Type="http://schemas.openxmlformats.org/officeDocument/2006/relationships/hyperlink" Target="http://transparencia.uady.mx/sitios/ing/documentos_publicos/2015/Ingresos%20mayo%20dic%202015.pdf" TargetMode="External" /><Relationship Id="rId141" Type="http://schemas.openxmlformats.org/officeDocument/2006/relationships/hyperlink" Target="http://transparencia.uady.mx/sitios/ing/documentos_publicos/2015/Ingresos%20mayo%20dic%202015.pdf" TargetMode="External" /><Relationship Id="rId142" Type="http://schemas.openxmlformats.org/officeDocument/2006/relationships/hyperlink" Target="http://transparencia.uady.mx/sitios/ing/documentos_publicos/2015/Ingresos%20mayo%20dic%202015.pdf" TargetMode="External" /><Relationship Id="rId143" Type="http://schemas.openxmlformats.org/officeDocument/2006/relationships/hyperlink" Target="http://transparencia.uady.mx/sitios/ing/documentos_publicos/2015/Ingresos%20mayo%20dic%202015.pdf" TargetMode="External" /><Relationship Id="rId144" Type="http://schemas.openxmlformats.org/officeDocument/2006/relationships/hyperlink" Target="http://transparencia.uady.mx/sitios/ing/documentos_publicos/2015/Ingresos%20mayo%20dic%202015.pdf" TargetMode="External" /><Relationship Id="rId145" Type="http://schemas.openxmlformats.org/officeDocument/2006/relationships/hyperlink" Target="http://transparencia.uady.mx/sitios/ing/documentos_publicos/2015/Ingresos%20mayo%20dic%202015.pdf" TargetMode="External" /><Relationship Id="rId146" Type="http://schemas.openxmlformats.org/officeDocument/2006/relationships/hyperlink" Target="http://transparencia.uady.mx/sitios/ing/documentos_publicos/2015/Ingresos%20mayo%20dic%202015.pdf" TargetMode="External" /><Relationship Id="rId147" Type="http://schemas.openxmlformats.org/officeDocument/2006/relationships/hyperlink" Target="http://transparencia.uady.mx/sitios/ing/documentos_publicos/2015/Ingresos%20mayo%20dic%202015.pdf" TargetMode="External" /><Relationship Id="rId148" Type="http://schemas.openxmlformats.org/officeDocument/2006/relationships/hyperlink" Target="http://transparencia.uady.mx/sitios/ing/documentos_publicos/2015/Ingresos%20mayo%20dic%202015.pdf" TargetMode="External" /><Relationship Id="rId149" Type="http://schemas.openxmlformats.org/officeDocument/2006/relationships/hyperlink" Target="http://transparencia.uady.mx/sitios/ing/documentos_publicos/2015/Ingresos%20mayo%20dic%202015.pdf" TargetMode="External" /><Relationship Id="rId150" Type="http://schemas.openxmlformats.org/officeDocument/2006/relationships/hyperlink" Target="http://transparencia.uady.mx/sitios/ing/documentos_publicos/2015/Ingresos%20mayo%20dic%202015.pdf" TargetMode="External" /><Relationship Id="rId151" Type="http://schemas.openxmlformats.org/officeDocument/2006/relationships/hyperlink" Target="http://transparencia.uady.mx/sitios/ing/documentos_publicos/2015/Ingresos%20mayo%20dic%202015.pdf" TargetMode="External" /><Relationship Id="rId152" Type="http://schemas.openxmlformats.org/officeDocument/2006/relationships/hyperlink" Target="http://transparencia.uady.mx/sitios/ing/documentos_publicos/2015/Ingresos%20mayo%20dic%202015.pdf" TargetMode="External" /><Relationship Id="rId153" Type="http://schemas.openxmlformats.org/officeDocument/2006/relationships/hyperlink" Target="http://transparencia.uady.mx/sitios/ing/documentos_publicos/2015/Ingresos%20mayo%20dic%202015.pdf" TargetMode="External" /><Relationship Id="rId154" Type="http://schemas.openxmlformats.org/officeDocument/2006/relationships/hyperlink" Target="http://transparencia.uady.mx/sitios/ing/documentos_publicos/2015/Ingresos%20mayo%20dic%202015.pdf" TargetMode="External" /><Relationship Id="rId155" Type="http://schemas.openxmlformats.org/officeDocument/2006/relationships/hyperlink" Target="http://transparencia.uady.mx/sitios/ing/documentos_publicos/2015/Ingresos%20mayo%20dic%202015.pdf" TargetMode="External" /><Relationship Id="rId156" Type="http://schemas.openxmlformats.org/officeDocument/2006/relationships/hyperlink" Target="http://transparencia.uady.mx/sitios/ing/documentos_publicos/2015/Ingresos%20mayo%20dic%202015.pdf" TargetMode="External" /><Relationship Id="rId157" Type="http://schemas.openxmlformats.org/officeDocument/2006/relationships/hyperlink" Target="http://transparencia.uady.mx/sitios/ing/documentos_publicos/2015/Ingresos%20mayo%20dic%202015.pdf" TargetMode="External" /><Relationship Id="rId158" Type="http://schemas.openxmlformats.org/officeDocument/2006/relationships/hyperlink" Target="http://transparencia.uady.mx/sitios/ing/documentos_publicos/2015/Ingresos%20mayo%20dic%202015.pdf" TargetMode="External" /><Relationship Id="rId159" Type="http://schemas.openxmlformats.org/officeDocument/2006/relationships/hyperlink" Target="http://transparencia.uady.mx/sitios/ing/documentos_publicos/2015/Ingresos%20mayo%20dic%202015.pdf" TargetMode="External" /><Relationship Id="rId160" Type="http://schemas.openxmlformats.org/officeDocument/2006/relationships/hyperlink" Target="http://transparencia.uady.mx/sitios/ing/documentos_publicos/2015/Ingresos%20mayo%20dic%202015.pdf" TargetMode="External" /><Relationship Id="rId161" Type="http://schemas.openxmlformats.org/officeDocument/2006/relationships/hyperlink" Target="http://transparencia.uady.mx/sitios/ing/documentos_publicos/2015/Ingresos%20mayo%20dic%202015.pdf" TargetMode="External" /><Relationship Id="rId162" Type="http://schemas.openxmlformats.org/officeDocument/2006/relationships/hyperlink" Target="http://transparencia.uady.mx/sitios/ing/documentos_publicos/2015/Ingresos%20mayo%20dic%202015.pdf" TargetMode="External" /><Relationship Id="rId163" Type="http://schemas.openxmlformats.org/officeDocument/2006/relationships/hyperlink" Target="http://transparencia.uady.mx/sitios/ing/documentos_publicos/2015/Ingresos%20mayo%20dic%202015.pdf" TargetMode="External" /><Relationship Id="rId164" Type="http://schemas.openxmlformats.org/officeDocument/2006/relationships/hyperlink" Target="http://transparencia.uady.mx/sitios/ing/documentos_publicos/2015/Ingresos%20mayo%20dic%202015.pdf" TargetMode="External" /><Relationship Id="rId165" Type="http://schemas.openxmlformats.org/officeDocument/2006/relationships/hyperlink" Target="http://transparencia.uady.mx/sitios/ing/documentos_publicos/2015/Ingresos%20mayo%20dic%202015.pdf" TargetMode="External" /><Relationship Id="rId166" Type="http://schemas.openxmlformats.org/officeDocument/2006/relationships/hyperlink" Target="http://transparencia.uady.mx/sitios/ing/documentos_publicos/2015/Ingresos%20mayo%20dic%202015.pdf" TargetMode="External" /><Relationship Id="rId167" Type="http://schemas.openxmlformats.org/officeDocument/2006/relationships/hyperlink" Target="http://transparencia.uady.mx/sitios/ing/documentos_publicos/2015/Ingresos%20mayo%20dic%202015.pdf" TargetMode="External" /><Relationship Id="rId168" Type="http://schemas.openxmlformats.org/officeDocument/2006/relationships/hyperlink" Target="http://transparencia.uady.mx/sitios/ing/documentos_publicos/2015/Ingresos%20mayo%20dic%202015.pdf" TargetMode="External" /><Relationship Id="rId169" Type="http://schemas.openxmlformats.org/officeDocument/2006/relationships/hyperlink" Target="http://transparencia.uady.mx/sitios/ing/documentos_publicos/2015/Ingresos%20mayo%20dic%202015.pdf" TargetMode="External" /><Relationship Id="rId170" Type="http://schemas.openxmlformats.org/officeDocument/2006/relationships/hyperlink" Target="http://transparencia.uady.mx/sitios/ing/documentos_publicos/2015/Ingresos%20mayo%20dic%202015.pdf" TargetMode="External" /><Relationship Id="rId171" Type="http://schemas.openxmlformats.org/officeDocument/2006/relationships/hyperlink" Target="http://transparencia.uady.mx/sitios/ing/documentos_publicos/2015/Ingresos%20mayo%20dic%202015.pdf" TargetMode="External" /><Relationship Id="rId172" Type="http://schemas.openxmlformats.org/officeDocument/2006/relationships/hyperlink" Target="http://transparencia.uady.mx/sitios/ing/documentos_publicos/2015/Ingresos%20mayo%20dic%202015.pdf" TargetMode="External" /><Relationship Id="rId173" Type="http://schemas.openxmlformats.org/officeDocument/2006/relationships/hyperlink" Target="http://transparencia.uady.mx/sitios/ing/documentos_publicos/2015/Ingresos%20mayo%20dic%202015.pdf" TargetMode="External" /><Relationship Id="rId174" Type="http://schemas.openxmlformats.org/officeDocument/2006/relationships/hyperlink" Target="http://transparencia.uady.mx/sitios/ing/documentos_publicos/2015/Ingresos%20mayo%20dic%202015.pdf" TargetMode="External" /><Relationship Id="rId175" Type="http://schemas.openxmlformats.org/officeDocument/2006/relationships/hyperlink" Target="http://transparencia.uady.mx/sitios/ing/documentos_publicos/2015/Ingresos%20mayo%20dic%202015.pdf" TargetMode="External" /><Relationship Id="rId176" Type="http://schemas.openxmlformats.org/officeDocument/2006/relationships/hyperlink" Target="http://transparencia.uady.mx/sitios/ing/documentos_publicos/2015/Ingresos%20mayo%20dic%202015.pdf" TargetMode="External" /><Relationship Id="rId177" Type="http://schemas.openxmlformats.org/officeDocument/2006/relationships/hyperlink" Target="http://transparencia.uady.mx/sitios/ing/documentos_publicos/2015/Ingresos%20mayo%20dic%202015.pdf" TargetMode="External" /><Relationship Id="rId178" Type="http://schemas.openxmlformats.org/officeDocument/2006/relationships/hyperlink" Target="http://transparencia.uady.mx/sitios/ing/documentos_publicos/2015/Ingresos%20mayo%20dic%202015.pdf" TargetMode="External" /><Relationship Id="rId179" Type="http://schemas.openxmlformats.org/officeDocument/2006/relationships/hyperlink" Target="http://transparencia.uady.mx/sitios/ing/documentos_publicos/2015/Ingresos%20mayo%20dic%202015.pdf" TargetMode="External" /><Relationship Id="rId180" Type="http://schemas.openxmlformats.org/officeDocument/2006/relationships/hyperlink" Target="http://transparencia.uady.mx/sitios/ing/documentos_publicos/2015/Ingresos%20mayo%20dic%202015.pdf" TargetMode="External" /><Relationship Id="rId181" Type="http://schemas.openxmlformats.org/officeDocument/2006/relationships/hyperlink" Target="http://transparencia.uady.mx/sitios/ing/documentos_publicos/2015/Ingresos%20mayo%20dic%202015.pdf" TargetMode="External" /><Relationship Id="rId182" Type="http://schemas.openxmlformats.org/officeDocument/2006/relationships/hyperlink" Target="http://transparencia.uady.mx/sitios/ing/documentos_publicos/2015/Ingresos%20mayo%20dic%202015.pdf" TargetMode="External" /><Relationship Id="rId183" Type="http://schemas.openxmlformats.org/officeDocument/2006/relationships/hyperlink" Target="http://transparencia.uady.mx/sitios/ing/documentos_publicos/2015/Ingresos%20mayo%20dic%202015.pdf" TargetMode="External" /><Relationship Id="rId184" Type="http://schemas.openxmlformats.org/officeDocument/2006/relationships/hyperlink" Target="http://transparencia.uady.mx/sitios/ing/documentos_publicos/2015/Ingresos%20mayo%20dic%202015.pdf" TargetMode="External" /><Relationship Id="rId185" Type="http://schemas.openxmlformats.org/officeDocument/2006/relationships/hyperlink" Target="http://transparencia.uady.mx/sitios/ing/documentos_publicos/2015/Ingresos%20mayo%20dic%202015.pdf" TargetMode="External" /><Relationship Id="rId186" Type="http://schemas.openxmlformats.org/officeDocument/2006/relationships/hyperlink" Target="http://transparencia.uady.mx/sitios/ing/documentos_publicos/2015/Ingresos%20mayo%20dic%202015.pdf" TargetMode="External" /><Relationship Id="rId187" Type="http://schemas.openxmlformats.org/officeDocument/2006/relationships/hyperlink" Target="http://transparencia.uady.mx/sitios/ing/documentos_publicos/2015/Ingresos%20mayo%20dic%202015.pdf" TargetMode="External" /><Relationship Id="rId188" Type="http://schemas.openxmlformats.org/officeDocument/2006/relationships/hyperlink" Target="http://transparencia.uady.mx/sitios/ing/documentos_publicos/2015/Ingresos%20mayo%20dic%202015.pdf" TargetMode="External" /><Relationship Id="rId189" Type="http://schemas.openxmlformats.org/officeDocument/2006/relationships/hyperlink" Target="http://transparencia.uady.mx/sitios/ing/documentos_publicos/2015/Ingresos%20mayo%20dic%202015.pdf" TargetMode="External" /><Relationship Id="rId190" Type="http://schemas.openxmlformats.org/officeDocument/2006/relationships/hyperlink" Target="http://transparencia.uady.mx/sitios/ing/documentos_publicos/2015/Ingresos%20mayo%20dic%202015.pdf" TargetMode="External" /><Relationship Id="rId191" Type="http://schemas.openxmlformats.org/officeDocument/2006/relationships/hyperlink" Target="http://transparencia.uady.mx/sitios/ing/documentos_publicos/2015/Ingresos%20mayo%20dic%202015.pdf" TargetMode="External" /><Relationship Id="rId192" Type="http://schemas.openxmlformats.org/officeDocument/2006/relationships/hyperlink" Target="http://transparencia.uady.mx/sitios/ing/documentos_publicos/2015/Ingresos%20mayo%20dic%202015.pdf" TargetMode="External" /><Relationship Id="rId193" Type="http://schemas.openxmlformats.org/officeDocument/2006/relationships/hyperlink" Target="http://transparencia.uady.mx/sitios/ing/documentos_publicos/2015/Ingresos%20mayo%20dic%202015.pdf" TargetMode="External" /><Relationship Id="rId194" Type="http://schemas.openxmlformats.org/officeDocument/2006/relationships/hyperlink" Target="http://transparencia.uady.mx/sitios/ing/documentos_publicos/2015/Ingresos%20mayo%20dic%202015.pdf" TargetMode="External" /><Relationship Id="rId195" Type="http://schemas.openxmlformats.org/officeDocument/2006/relationships/hyperlink" Target="http://transparencia.uady.mx/sitios/ing/documentos_publicos/2015/Ingresos%20mayo%20dic%202015.pdf" TargetMode="External" /><Relationship Id="rId196" Type="http://schemas.openxmlformats.org/officeDocument/2006/relationships/hyperlink" Target="http://transparencia.uady.mx/sitios/ing/documentos_publicos/2015/Ingresos%20mayo%20dic%202015.pdf" TargetMode="External" /><Relationship Id="rId197" Type="http://schemas.openxmlformats.org/officeDocument/2006/relationships/hyperlink" Target="http://transparencia.uady.mx/sitios/ing/documentos_publicos/2015/Ingresos%20mayo%20dic%202015.pdf" TargetMode="External" /><Relationship Id="rId198" Type="http://schemas.openxmlformats.org/officeDocument/2006/relationships/hyperlink" Target="http://transparencia.uady.mx/sitios/ing/documentos_publicos/2015/Ingresos%20mayo%20dic%202015.pdf" TargetMode="External" /><Relationship Id="rId199" Type="http://schemas.openxmlformats.org/officeDocument/2006/relationships/hyperlink" Target="http://transparencia.uady.mx/sitios/ing/documentos_publicos/2015/Ingresos%20mayo%20dic%202015.pdf" TargetMode="External" /><Relationship Id="rId200" Type="http://schemas.openxmlformats.org/officeDocument/2006/relationships/hyperlink" Target="http://transparencia.uady.mx/sitios/ing/documentos_publicos/2015/Ingresos%20mayo%20dic%202015.pdf" TargetMode="External" /><Relationship Id="rId201" Type="http://schemas.openxmlformats.org/officeDocument/2006/relationships/hyperlink" Target="http://transparencia.uady.mx/sitios/ing/documentos_publicos/2015/Ingresos%20mayo%20dic%202015.pdf" TargetMode="External" /><Relationship Id="rId202" Type="http://schemas.openxmlformats.org/officeDocument/2006/relationships/hyperlink" Target="http://transparencia.uady.mx/sitios/ing/documentos_publicos/2015/Ingresos%20mayo%20dic%202015.pdf" TargetMode="External" /><Relationship Id="rId203" Type="http://schemas.openxmlformats.org/officeDocument/2006/relationships/hyperlink" Target="http://transparencia.uady.mx/sitios/ing/documentos_publicos/2015/Ingresos%20mayo%20dic%202015.pdf" TargetMode="External" /><Relationship Id="rId204" Type="http://schemas.openxmlformats.org/officeDocument/2006/relationships/hyperlink" Target="http://transparencia.uady.mx/sitios/ing/documentos_publicos/2015/Ingresos%20mayo%20dic%202015.pdf" TargetMode="External" /><Relationship Id="rId205" Type="http://schemas.openxmlformats.org/officeDocument/2006/relationships/hyperlink" Target="http://transparencia.uady.mx/sitios/ing/documentos_publicos/2015/Ingresos%20mayo%20dic%202015.pdf" TargetMode="External" /><Relationship Id="rId206" Type="http://schemas.openxmlformats.org/officeDocument/2006/relationships/hyperlink" Target="http://transparencia.uady.mx/sitios/ing/documentos_publicos/2015/Ingresos%20mayo%20dic%202015.pdf" TargetMode="External" /><Relationship Id="rId207" Type="http://schemas.openxmlformats.org/officeDocument/2006/relationships/hyperlink" Target="http://transparencia.uady.mx/sitios/ing/documentos_publicos/2015/Ingresos%20mayo%20dic%202015.pdf" TargetMode="External" /><Relationship Id="rId208" Type="http://schemas.openxmlformats.org/officeDocument/2006/relationships/hyperlink" Target="http://transparencia.uady.mx/sitios/ing/documentos_publicos/2015/Ingresos%20mayo%20dic%202015.pdf" TargetMode="External" /><Relationship Id="rId209" Type="http://schemas.openxmlformats.org/officeDocument/2006/relationships/hyperlink" Target="http://transparencia.uady.mx/sitios/ing/documentos_publicos/2015/Ingresos%20mayo%20dic%202015.pdf" TargetMode="External" /><Relationship Id="rId210" Type="http://schemas.openxmlformats.org/officeDocument/2006/relationships/hyperlink" Target="http://transparencia.uady.mx/sitios/ing/documentos_publicos/2015/Ingresos%20mayo%20dic%202015.pdf" TargetMode="External" /><Relationship Id="rId211" Type="http://schemas.openxmlformats.org/officeDocument/2006/relationships/hyperlink" Target="http://transparencia.uady.mx/sitios/ing/documentos_publicos/2015/Ingresos%20mayo%20dic%202015.pdf" TargetMode="External" /><Relationship Id="rId212" Type="http://schemas.openxmlformats.org/officeDocument/2006/relationships/hyperlink" Target="http://transparencia.uady.mx/sitios/ing/documentos_publicos/2015/Ingresos%20mayo%20dic%202015.pdf" TargetMode="External" /><Relationship Id="rId213" Type="http://schemas.openxmlformats.org/officeDocument/2006/relationships/hyperlink" Target="http://transparencia.uady.mx/sitios/ing/documentos_publicos/2015/Ingresos%20mayo%20dic%202015.pdf" TargetMode="External" /><Relationship Id="rId214" Type="http://schemas.openxmlformats.org/officeDocument/2006/relationships/hyperlink" Target="http://transparencia.uady.mx/sitios/ing/documentos_publicos/2015/Ingresos%20mayo%20dic%202015.pdf" TargetMode="External" /><Relationship Id="rId215" Type="http://schemas.openxmlformats.org/officeDocument/2006/relationships/hyperlink" Target="http://transparencia.uady.mx/sitios/ing/documentos_publicos/2015/Ingresos%20mayo%20dic%202015.pdf" TargetMode="External" /><Relationship Id="rId216" Type="http://schemas.openxmlformats.org/officeDocument/2006/relationships/hyperlink" Target="http://transparencia.uady.mx/sitios/ing/documentos_publicos/2015/Ingresos%20mayo%20dic%202015.pdf" TargetMode="External" /><Relationship Id="rId217" Type="http://schemas.openxmlformats.org/officeDocument/2006/relationships/hyperlink" Target="http://transparencia.uady.mx/sitios/ing/documentos_publicos/2015/Ingresos%20mayo%20dic%202015.pdf" TargetMode="External" /><Relationship Id="rId218" Type="http://schemas.openxmlformats.org/officeDocument/2006/relationships/hyperlink" Target="http://transparencia.uady.mx/sitios/ing/documentos_publicos/2015/Ingresos%20mayo%20dic%202015.pdf" TargetMode="External" /><Relationship Id="rId219" Type="http://schemas.openxmlformats.org/officeDocument/2006/relationships/hyperlink" Target="http://transparencia.uady.mx/sitios/ing/documentos_publicos/2015/Ingresos%20mayo%20dic%202015.pdf" TargetMode="External" /><Relationship Id="rId220" Type="http://schemas.openxmlformats.org/officeDocument/2006/relationships/hyperlink" Target="http://transparencia.uady.mx/sitios/ing/documentos_publicos/2015/Ingresos%20mayo%20dic%202015.pdf" TargetMode="External" /><Relationship Id="rId221" Type="http://schemas.openxmlformats.org/officeDocument/2006/relationships/hyperlink" Target="http://transparencia.uady.mx/sitios/ing/documentos_publicos/2015/Ingresos%20mayo%20dic%202015.pdf" TargetMode="External" /><Relationship Id="rId222" Type="http://schemas.openxmlformats.org/officeDocument/2006/relationships/hyperlink" Target="http://transparencia.uady.mx/sitios/ing/documentos_publicos/2015/Ingresos%20mayo%20dic%202015.pdf" TargetMode="External" /><Relationship Id="rId223" Type="http://schemas.openxmlformats.org/officeDocument/2006/relationships/hyperlink" Target="http://transparencia.uady.mx/sitios/ing/documentos_publicos/2015/Ingresos%20mayo%20dic%202015.pdf" TargetMode="External" /><Relationship Id="rId224" Type="http://schemas.openxmlformats.org/officeDocument/2006/relationships/hyperlink" Target="http://transparencia.uady.mx/sitios/ing/documentos_publicos/2015/Ingresos%20mayo%20dic%202015.pdf" TargetMode="External" /><Relationship Id="rId225" Type="http://schemas.openxmlformats.org/officeDocument/2006/relationships/hyperlink" Target="http://transparencia.uady.mx/sitios/ing/documentos_publicos/2015/Ingresos%20mayo%20dic%202015.pdf" TargetMode="External" /><Relationship Id="rId226" Type="http://schemas.openxmlformats.org/officeDocument/2006/relationships/hyperlink" Target="http://transparencia.uady.mx/sitios/ing/documentos_publicos/2015/Ingresos%20mayo%20dic%202015.pdf" TargetMode="External" /><Relationship Id="rId227" Type="http://schemas.openxmlformats.org/officeDocument/2006/relationships/hyperlink" Target="http://transparencia.uady.mx/sitios/ing/documentos_publicos/2015/Ingresos%20mayo%20dic%202015.pdf" TargetMode="External" /><Relationship Id="rId228" Type="http://schemas.openxmlformats.org/officeDocument/2006/relationships/hyperlink" Target="http://transparencia.uady.mx/sitios/ing/documentos_publicos/2015/Ingresos%20mayo%20dic%202015.pdf" TargetMode="External" /><Relationship Id="rId229" Type="http://schemas.openxmlformats.org/officeDocument/2006/relationships/hyperlink" Target="http://transparencia.uady.mx/sitios/ing/documentos_publicos/2015/Ingresos%20mayo%20dic%202015.pdf" TargetMode="External" /><Relationship Id="rId230" Type="http://schemas.openxmlformats.org/officeDocument/2006/relationships/hyperlink" Target="http://transparencia.uady.mx/sitios/ing/documentos_publicos/2015/Ingresos%20mayo%20dic%202015.pdf" TargetMode="External" /><Relationship Id="rId231" Type="http://schemas.openxmlformats.org/officeDocument/2006/relationships/hyperlink" Target="http://transparencia.uady.mx/sitios/ing/documentos_publicos/2015/Ingresos%20mayo%20dic%202015.pdf" TargetMode="External" /><Relationship Id="rId232" Type="http://schemas.openxmlformats.org/officeDocument/2006/relationships/hyperlink" Target="http://transparencia.uady.mx/sitios/ing/documentos_publicos/2015/Ingresos%20mayo%20dic%202015.pdf" TargetMode="External" /><Relationship Id="rId233" Type="http://schemas.openxmlformats.org/officeDocument/2006/relationships/hyperlink" Target="http://transparencia.uady.mx/sitios/ing/documentos_publicos/2015/Ingresos%20mayo%20dic%202015.pdf" TargetMode="External" /><Relationship Id="rId234" Type="http://schemas.openxmlformats.org/officeDocument/2006/relationships/hyperlink" Target="http://transparencia.uady.mx/sitios/ing/documentos_publicos/2015/Ingresos%20mayo%20dic%202015.pdf" TargetMode="External" /><Relationship Id="rId235" Type="http://schemas.openxmlformats.org/officeDocument/2006/relationships/hyperlink" Target="http://transparencia.uady.mx/sitios/ing/documentos_publicos/2015/Ingresos%20mayo%20dic%202015.pdf" TargetMode="External" /><Relationship Id="rId236" Type="http://schemas.openxmlformats.org/officeDocument/2006/relationships/hyperlink" Target="http://transparencia.uady.mx/sitios/ing/documentos_publicos/2015/Ingresos%20mayo%20dic%202015.pdf" TargetMode="External" /><Relationship Id="rId237" Type="http://schemas.openxmlformats.org/officeDocument/2006/relationships/hyperlink" Target="http://transparencia.uady.mx/sitios/ing/documentos_publicos/2015/Ingresos%20mayo%20dic%202015.pdf" TargetMode="External" /><Relationship Id="rId238" Type="http://schemas.openxmlformats.org/officeDocument/2006/relationships/hyperlink" Target="http://transparencia.uady.mx/sitios/ing/documentos_publicos/2015/Ingresos%20mayo%20dic%202015.pdf" TargetMode="External" /><Relationship Id="rId239" Type="http://schemas.openxmlformats.org/officeDocument/2006/relationships/hyperlink" Target="http://transparencia.uady.mx/sitios/ing/documentos_publicos/2015/Ingresos%20mayo%20dic%202015.pdf" TargetMode="External" /><Relationship Id="rId240" Type="http://schemas.openxmlformats.org/officeDocument/2006/relationships/hyperlink" Target="http://transparencia.uady.mx/sitios/ing/documentos_publicos/2015/Ingresos%20mayo%20dic%202015.pdf" TargetMode="External" /><Relationship Id="rId241" Type="http://schemas.openxmlformats.org/officeDocument/2006/relationships/hyperlink" Target="http://transparencia.uady.mx/sitios/ing/documentos_publicos/2015/Ingresos%20mayo%20dic%202015.pdf" TargetMode="External" /><Relationship Id="rId242" Type="http://schemas.openxmlformats.org/officeDocument/2006/relationships/hyperlink" Target="http://transparencia.uady.mx/sitios/ing/documentos_publicos/2015/Ingresos%20mayo%20dic%202015.pdf" TargetMode="External" /><Relationship Id="rId243" Type="http://schemas.openxmlformats.org/officeDocument/2006/relationships/hyperlink" Target="http://transparencia.uady.mx/sitios/ing/documentos_publicos/2015/Ingresos%20mayo%20dic%202015.pdf" TargetMode="External" /><Relationship Id="rId244" Type="http://schemas.openxmlformats.org/officeDocument/2006/relationships/hyperlink" Target="http://transparencia.uady.mx/sitios/ing/documentos_publicos/2015/Ingresos%20mayo%20dic%202015.pdf" TargetMode="External" /><Relationship Id="rId245" Type="http://schemas.openxmlformats.org/officeDocument/2006/relationships/hyperlink" Target="http://transparencia.uady.mx/sitios/ing/documentos_publicos/2015/Ingresos%20mayo%20dic%202015.pdf" TargetMode="External" /><Relationship Id="rId246" Type="http://schemas.openxmlformats.org/officeDocument/2006/relationships/hyperlink" Target="http://transparencia.uady.mx/sitios/ing/documentos_publicos/2015/Ingresos%20mayo%20dic%202015.pdf" TargetMode="External" /><Relationship Id="rId247" Type="http://schemas.openxmlformats.org/officeDocument/2006/relationships/hyperlink" Target="http://transparencia.uady.mx/sitios/ing/documentos_publicos/2015/Ingresos%20mayo%20dic%202015.pdf" TargetMode="External" /><Relationship Id="rId248" Type="http://schemas.openxmlformats.org/officeDocument/2006/relationships/hyperlink" Target="http://transparencia.uady.mx/sitios/ing/documentos_publicos/2015/Ingresos%20mayo%20dic%202015.pdf" TargetMode="External" /><Relationship Id="rId249" Type="http://schemas.openxmlformats.org/officeDocument/2006/relationships/hyperlink" Target="http://transparencia.uady.mx/sitios/ing/documentos_publicos/2015/Ingresos%20mayo%20dic%202015.pdf" TargetMode="External" /><Relationship Id="rId250" Type="http://schemas.openxmlformats.org/officeDocument/2006/relationships/hyperlink" Target="http://transparencia.uady.mx/sitios/ing/documentos_publicos/2015/Ingresos%20mayo%20dic%202015.pdf" TargetMode="External" /><Relationship Id="rId251" Type="http://schemas.openxmlformats.org/officeDocument/2006/relationships/hyperlink" Target="http://transparencia.uady.mx/sitios/ing/documentos_publicos/2015/Ingresos%20mayo%20dic%202015.pdf" TargetMode="External" /><Relationship Id="rId252" Type="http://schemas.openxmlformats.org/officeDocument/2006/relationships/hyperlink" Target="http://transparencia.uady.mx/sitios/ing/documentos_publicos/2015/Ingresos%20mayo%20dic%202015.pdf" TargetMode="External" /><Relationship Id="rId253" Type="http://schemas.openxmlformats.org/officeDocument/2006/relationships/hyperlink" Target="http://transparencia.uady.mx/sitios/ing/documentos_publicos/2015/Ingresos%20mayo%20dic%202015.pdf" TargetMode="External" /><Relationship Id="rId254" Type="http://schemas.openxmlformats.org/officeDocument/2006/relationships/hyperlink" Target="http://transparencia.uady.mx/sitios/ing/documentos_publicos/2015/Ingresos%20mayo%20dic%202015.pdf" TargetMode="External" /><Relationship Id="rId255" Type="http://schemas.openxmlformats.org/officeDocument/2006/relationships/hyperlink" Target="http://transparencia.uady.mx/sitios/ing/documentos_publicos/2015/Ingresos%20mayo%20dic%202015.pdf" TargetMode="External" /><Relationship Id="rId256" Type="http://schemas.openxmlformats.org/officeDocument/2006/relationships/hyperlink" Target="http://transparencia.uady.mx/sitios/ing/documentos_publicos/2015/Ingresos%20mayo%20dic%202015.pdf" TargetMode="External" /><Relationship Id="rId257" Type="http://schemas.openxmlformats.org/officeDocument/2006/relationships/hyperlink" Target="http://transparencia.uady.mx/sitios/ing/documentos_publicos/2015/Ingresos%20mayo%20dic%202015.pdf" TargetMode="External" /><Relationship Id="rId258" Type="http://schemas.openxmlformats.org/officeDocument/2006/relationships/hyperlink" Target="http://transparencia.uady.mx/sitios/ing/documentos_publicos/2015/Ingresos%20mayo%20dic%202015.pdf" TargetMode="External" /><Relationship Id="rId259" Type="http://schemas.openxmlformats.org/officeDocument/2006/relationships/hyperlink" Target="http://transparencia.uady.mx/sitios/ing/documentos_publicos/2015/Ingresos%20mayo%20dic%202015.pdf" TargetMode="External" /><Relationship Id="rId260" Type="http://schemas.openxmlformats.org/officeDocument/2006/relationships/hyperlink" Target="http://transparencia.uady.mx/sitios/ing/documentos_publicos/2015/Ingresos%20mayo%20dic%202015.pdf" TargetMode="External" /><Relationship Id="rId261" Type="http://schemas.openxmlformats.org/officeDocument/2006/relationships/hyperlink" Target="http://transparencia.uady.mx/sitios/ing/documentos_publicos/2015/Ingresos%20mayo%20dic%202015.pdf" TargetMode="External" /><Relationship Id="rId262" Type="http://schemas.openxmlformats.org/officeDocument/2006/relationships/hyperlink" Target="http://transparencia.uady.mx/sitios/ing/documentos_publicos/2015/Ingresos%20mayo%20dic%202015.pdf" TargetMode="External" /><Relationship Id="rId263" Type="http://schemas.openxmlformats.org/officeDocument/2006/relationships/hyperlink" Target="http://transparencia.uady.mx/sitios/ing/documentos_publicos/2015/Ingresos%20mayo%20dic%202015.pdf" TargetMode="External" /><Relationship Id="rId264" Type="http://schemas.openxmlformats.org/officeDocument/2006/relationships/hyperlink" Target="http://transparencia.uady.mx/sitios/ing/documentos_publicos/2015/Ingresos%20mayo%20dic%202015.pdf" TargetMode="External" /><Relationship Id="rId265" Type="http://schemas.openxmlformats.org/officeDocument/2006/relationships/hyperlink" Target="http://transparencia.uady.mx/sitios/ing/documentos_publicos/2015/Ingresos%20mayo%20dic%202015.pdf" TargetMode="External" /><Relationship Id="rId266" Type="http://schemas.openxmlformats.org/officeDocument/2006/relationships/hyperlink" Target="http://transparencia.uady.mx/sitios/ing/documentos_publicos/2015/Ingresos%20mayo%20dic%202015.pdf" TargetMode="External" /><Relationship Id="rId267" Type="http://schemas.openxmlformats.org/officeDocument/2006/relationships/hyperlink" Target="http://transparencia.uady.mx/sitios/ing/documentos_publicos/2015/Ingresos%20mayo%20dic%202015.pdf" TargetMode="External" /><Relationship Id="rId268" Type="http://schemas.openxmlformats.org/officeDocument/2006/relationships/hyperlink" Target="http://transparencia.uady.mx/sitios/ing/documentos_publicos/2015/Ingresos%20mayo%20dic%202015.pdf" TargetMode="External" /><Relationship Id="rId269" Type="http://schemas.openxmlformats.org/officeDocument/2006/relationships/hyperlink" Target="http://transparencia.uady.mx/sitios/ing/documentos_publicos/2015/Ingresos%20mayo%20dic%202015.pdf" TargetMode="External" /><Relationship Id="rId270" Type="http://schemas.openxmlformats.org/officeDocument/2006/relationships/hyperlink" Target="http://transparencia.uady.mx/sitios/ing/documentos_publicos/2015/Ingresos%20mayo%20dic%202015.pdf" TargetMode="External" /><Relationship Id="rId271" Type="http://schemas.openxmlformats.org/officeDocument/2006/relationships/hyperlink" Target="http://transparencia.uady.mx/sitios/ing/documentos_publicos/2015/Ingresos%20mayo%20dic%202015.pdf" TargetMode="External" /><Relationship Id="rId272" Type="http://schemas.openxmlformats.org/officeDocument/2006/relationships/hyperlink" Target="http://transparencia.uady.mx/sitios/ing/documentos_publicos/2015/Ingresos%20mayo%20dic%202015.pdf" TargetMode="External" /><Relationship Id="rId273" Type="http://schemas.openxmlformats.org/officeDocument/2006/relationships/hyperlink" Target="http://transparencia.uady.mx/sitios/ing/documentos_publicos/2015/Ingresos%20mayo%20dic%202015.pdf" TargetMode="External" /><Relationship Id="rId274" Type="http://schemas.openxmlformats.org/officeDocument/2006/relationships/hyperlink" Target="http://transparencia.uady.mx/sitios/ing/documentos_publicos/2015/Ingresos%20mayo%20dic%202015.pdf" TargetMode="External" /><Relationship Id="rId275" Type="http://schemas.openxmlformats.org/officeDocument/2006/relationships/hyperlink" Target="http://transparencia.uady.mx/sitios/ing/documentos_publicos/2015/Ingresos%20mayo%20dic%202015.pdf" TargetMode="External" /><Relationship Id="rId276" Type="http://schemas.openxmlformats.org/officeDocument/2006/relationships/hyperlink" Target="http://transparencia.uady.mx/sitios/ing/documentos_publicos/2015/Ingresos%20mayo%20dic%202015.pdf" TargetMode="External" /><Relationship Id="rId277" Type="http://schemas.openxmlformats.org/officeDocument/2006/relationships/hyperlink" Target="http://transparencia.uady.mx/sitios/ing/documentos_publicos/2015/Ingresos%20mayo%20dic%202015.pdf" TargetMode="External" /><Relationship Id="rId278" Type="http://schemas.openxmlformats.org/officeDocument/2006/relationships/hyperlink" Target="http://transparencia.uady.mx/sitios/ing/documentos_publicos/2015/Ingresos%20mayo%20dic%202015.pdf" TargetMode="External" /><Relationship Id="rId279" Type="http://schemas.openxmlformats.org/officeDocument/2006/relationships/hyperlink" Target="http://transparencia.uady.mx/sitios/ing/documentos_publicos/2015/Ingresos%20mayo%20dic%202015.pdf" TargetMode="External" /><Relationship Id="rId280" Type="http://schemas.openxmlformats.org/officeDocument/2006/relationships/hyperlink" Target="http://transparencia.uady.mx/sitios/ing/documentos_publicos/2015/Ingresos%20mayo%20dic%202015.pdf" TargetMode="External" /><Relationship Id="rId281" Type="http://schemas.openxmlformats.org/officeDocument/2006/relationships/hyperlink" Target="http://transparencia.uady.mx/sitios/ing/documentos_publicos/2015/Ingresos%20mayo%20dic%202015.pdf" TargetMode="External" /><Relationship Id="rId282" Type="http://schemas.openxmlformats.org/officeDocument/2006/relationships/hyperlink" Target="http://transparencia.uady.mx/sitios/ing/documentos_publicos/2015/Ingresos%20mayo%20dic%202015.pdf" TargetMode="External" /><Relationship Id="rId283" Type="http://schemas.openxmlformats.org/officeDocument/2006/relationships/hyperlink" Target="http://transparencia.uady.mx/sitios/ing/documentos_publicos/2015/Ingresos%20mayo%20dic%202015.pdf" TargetMode="External" /><Relationship Id="rId284" Type="http://schemas.openxmlformats.org/officeDocument/2006/relationships/hyperlink" Target="http://transparencia.uady.mx/sitios/ing/documentos_publicos/2015/Ingresos%20mayo%20dic%202015.pdf" TargetMode="External" /><Relationship Id="rId285" Type="http://schemas.openxmlformats.org/officeDocument/2006/relationships/hyperlink" Target="http://transparencia.uady.mx/sitios/ing/documentos_publicos/2015/Ingresos%20mayo%20dic%202015.pdf" TargetMode="External" /><Relationship Id="rId286" Type="http://schemas.openxmlformats.org/officeDocument/2006/relationships/hyperlink" Target="http://transparencia.uady.mx/sitios/ing/documentos_publicos/2015/Ingresos%20mayo%20dic%202015.pdf" TargetMode="External" /><Relationship Id="rId287" Type="http://schemas.openxmlformats.org/officeDocument/2006/relationships/hyperlink" Target="http://transparencia.uady.mx/sitios/ing/documentos_publicos/2015/Ingresos%20mayo%20dic%202015.pdf" TargetMode="External" /><Relationship Id="rId288" Type="http://schemas.openxmlformats.org/officeDocument/2006/relationships/hyperlink" Target="http://transparencia.uady.mx/sitios/ing/documentos_publicos/2015/Ingresos%20mayo%20dic%202015.pdf" TargetMode="External" /><Relationship Id="rId289" Type="http://schemas.openxmlformats.org/officeDocument/2006/relationships/hyperlink" Target="http://transparencia.uady.mx/sitios/ing/documentos_publicos/2015/Ingresos%20mayo%20dic%202015.pdf" TargetMode="External" /><Relationship Id="rId290" Type="http://schemas.openxmlformats.org/officeDocument/2006/relationships/hyperlink" Target="http://transparencia.uady.mx/sitios/ing/documentos_publicos/2015/Ingresos%20mayo%20dic%202015.pdf" TargetMode="External" /><Relationship Id="rId291" Type="http://schemas.openxmlformats.org/officeDocument/2006/relationships/hyperlink" Target="http://transparencia.uady.mx/sitios/ing/documentos_publicos/2015/Ingresos%20mayo%20dic%202015.pdf" TargetMode="External" /><Relationship Id="rId292" Type="http://schemas.openxmlformats.org/officeDocument/2006/relationships/hyperlink" Target="http://transparencia.uady.mx/sitios/ing/documentos_publicos/2015/Ingresos%20mayo%20dic%202015.pdf" TargetMode="External" /><Relationship Id="rId293" Type="http://schemas.openxmlformats.org/officeDocument/2006/relationships/hyperlink" Target="http://transparencia.uady.mx/sitios/ing/documentos_publicos/2015/Ingresos%20mayo%20dic%202015.pdf" TargetMode="External" /><Relationship Id="rId294" Type="http://schemas.openxmlformats.org/officeDocument/2006/relationships/hyperlink" Target="http://transparencia.uady.mx/sitios/ing/documentos_publicos/2015/Ingresos%20mayo%20dic%202015.pdf" TargetMode="External" /><Relationship Id="rId295" Type="http://schemas.openxmlformats.org/officeDocument/2006/relationships/hyperlink" Target="http://transparencia.uady.mx/sitios/ing/documentos_publicos/2015/Ingresos%20mayo%20dic%202015.pdf" TargetMode="External" /><Relationship Id="rId296" Type="http://schemas.openxmlformats.org/officeDocument/2006/relationships/hyperlink" Target="http://transparencia.uady.mx/sitios/ing/documentos_publicos/2015/Ingresos%20mayo%20dic%202015.pdf" TargetMode="External" /><Relationship Id="rId297" Type="http://schemas.openxmlformats.org/officeDocument/2006/relationships/hyperlink" Target="http://transparencia.uady.mx/sitios/ing/documentos_publicos/2015/Ingresos%20mayo%20dic%202015.pdf" TargetMode="External" /><Relationship Id="rId298" Type="http://schemas.openxmlformats.org/officeDocument/2006/relationships/hyperlink" Target="http://transparencia.uady.mx/sitios/ing/documentos_publicos/2015/Ingresos%20mayo%20dic%202015.pdf" TargetMode="External" /><Relationship Id="rId299" Type="http://schemas.openxmlformats.org/officeDocument/2006/relationships/hyperlink" Target="http://transparencia.uady.mx/sitios/ing/documentos_publicos/2015/Ingresos%20mayo%20dic%202015.pdf" TargetMode="External" /><Relationship Id="rId300" Type="http://schemas.openxmlformats.org/officeDocument/2006/relationships/hyperlink" Target="http://transparencia.uady.mx/sitios/ing/documentos_publicos/2015/Ingresos%20mayo%20dic%202015.pdf" TargetMode="External" /><Relationship Id="rId301" Type="http://schemas.openxmlformats.org/officeDocument/2006/relationships/hyperlink" Target="http://transparencia.uady.mx/sitios/ing/documentos_publicos/2015/Ingresos%20mayo%20dic%202015.pdf" TargetMode="External" /><Relationship Id="rId302" Type="http://schemas.openxmlformats.org/officeDocument/2006/relationships/hyperlink" Target="http://transparencia.uady.mx/sitios/ing/documentos_publicos/2015/Ingresos%20mayo%20dic%202015.pdf" TargetMode="External" /><Relationship Id="rId303" Type="http://schemas.openxmlformats.org/officeDocument/2006/relationships/hyperlink" Target="http://transparencia.uady.mx/sitios/ing/documentos_publicos/2015/Ingresos%20mayo%20dic%202015.pdf" TargetMode="External" /><Relationship Id="rId304" Type="http://schemas.openxmlformats.org/officeDocument/2006/relationships/hyperlink" Target="http://transparencia.uady.mx/sitios/ing/documentos_publicos/2015/Ingresos%20mayo%20dic%202015.pdf" TargetMode="External" /><Relationship Id="rId305" Type="http://schemas.openxmlformats.org/officeDocument/2006/relationships/hyperlink" Target="http://transparencia.uady.mx/sitios/ing/documentos_publicos/2015/Ingresos%20mayo%20dic%202015.pdf" TargetMode="External" /><Relationship Id="rId306" Type="http://schemas.openxmlformats.org/officeDocument/2006/relationships/hyperlink" Target="http://transparencia.uady.mx/sitios/ing/documentos_publicos/2015/Ingresos%20mayo%20dic%202015.pdf" TargetMode="External" /><Relationship Id="rId307" Type="http://schemas.openxmlformats.org/officeDocument/2006/relationships/hyperlink" Target="http://transparencia.uady.mx/sitios/ing/documentos_publicos/2015/Ingresos%20mayo%20dic%202015.pdf" TargetMode="External" /><Relationship Id="rId308" Type="http://schemas.openxmlformats.org/officeDocument/2006/relationships/hyperlink" Target="http://transparencia.uady.mx/sitios/ing/documentos_publicos/2015/Ingresos%20mayo%20dic%202015.pdf" TargetMode="External" /><Relationship Id="rId309" Type="http://schemas.openxmlformats.org/officeDocument/2006/relationships/hyperlink" Target="http://transparencia.uady.mx/sitios/ing/documentos_publicos/2015/Ingresos%20mayo%20dic%202015.pdf" TargetMode="External" /><Relationship Id="rId310" Type="http://schemas.openxmlformats.org/officeDocument/2006/relationships/hyperlink" Target="http://transparencia.uady.mx/sitios/ing/documentos_publicos/2015/Ingresos%20mayo%20dic%202015.pdf" TargetMode="External" /><Relationship Id="rId311" Type="http://schemas.openxmlformats.org/officeDocument/2006/relationships/hyperlink" Target="http://transparencia.uady.mx/sitios/ing/documentos_publicos/2015/Ingresos%20mayo%20dic%202015.pdf" TargetMode="External" /><Relationship Id="rId312" Type="http://schemas.openxmlformats.org/officeDocument/2006/relationships/hyperlink" Target="http://transparencia.uady.mx/sitios/ing/documentos_publicos/2015/Ingresos%20mayo%20dic%202015.pdf" TargetMode="External" /><Relationship Id="rId313" Type="http://schemas.openxmlformats.org/officeDocument/2006/relationships/hyperlink" Target="http://transparencia.uady.mx/sitios/ing/documentos_publicos/2015/Ingresos%20mayo%20dic%202015.pdf" TargetMode="External" /><Relationship Id="rId314" Type="http://schemas.openxmlformats.org/officeDocument/2006/relationships/hyperlink" Target="http://transparencia.uady.mx/sitios/ing/documentos_publicos/2015/Ingresos%20mayo%20dic%202015.pdf" TargetMode="External" /><Relationship Id="rId315" Type="http://schemas.openxmlformats.org/officeDocument/2006/relationships/hyperlink" Target="http://transparencia.uady.mx/sitios/ing/documentos_publicos/2015/Ingresos%20mayo%20dic%202015.pdf" TargetMode="External" /><Relationship Id="rId316" Type="http://schemas.openxmlformats.org/officeDocument/2006/relationships/hyperlink" Target="http://transparencia.uady.mx/sitios/ing/documentos_publicos/2015/Ingresos%20mayo%20dic%202015.pdf" TargetMode="External" /><Relationship Id="rId317" Type="http://schemas.openxmlformats.org/officeDocument/2006/relationships/hyperlink" Target="http://transparencia.uady.mx/sitios/ing/documentos_publicos/2015/Ingresos%20mayo%20dic%202015.pdf" TargetMode="External" /><Relationship Id="rId318" Type="http://schemas.openxmlformats.org/officeDocument/2006/relationships/hyperlink" Target="http://transparencia.uady.mx/sitios/ing/documentos_publicos/2015/Ingresos%20mayo%20dic%202015.pdf" TargetMode="External" /><Relationship Id="rId319" Type="http://schemas.openxmlformats.org/officeDocument/2006/relationships/hyperlink" Target="http://transparencia.uady.mx/sitios/ing/documentos_publicos/2015/Ingresos%20mayo%20dic%202015.pdf" TargetMode="External" /><Relationship Id="rId320" Type="http://schemas.openxmlformats.org/officeDocument/2006/relationships/hyperlink" Target="http://transparencia.uady.mx/sitios/ing/documentos_publicos/2015/Ingresos%20mayo%20dic%202015.pdf" TargetMode="External" /><Relationship Id="rId321" Type="http://schemas.openxmlformats.org/officeDocument/2006/relationships/hyperlink" Target="http://transparencia.uady.mx/sitios/ing/documentos_publicos/2015/Ingresos%20mayo%20dic%202015.pdf" TargetMode="External" /><Relationship Id="rId322" Type="http://schemas.openxmlformats.org/officeDocument/2006/relationships/hyperlink" Target="http://transparencia.uady.mx/sitios/ing/documentos_publicos/2015/Ingresos%20mayo%20dic%202015.pdf" TargetMode="External" /><Relationship Id="rId323" Type="http://schemas.openxmlformats.org/officeDocument/2006/relationships/hyperlink" Target="http://transparencia.uady.mx/sitios/ing/documentos_publicos/2015/Ingresos%20mayo%20dic%202015.pdf" TargetMode="External" /><Relationship Id="rId324" Type="http://schemas.openxmlformats.org/officeDocument/2006/relationships/hyperlink" Target="http://transparencia.uady.mx/sitios/ing/documentos_publicos/2015/Ingresos%20mayo%20dic%202015.pdf" TargetMode="External" /><Relationship Id="rId325" Type="http://schemas.openxmlformats.org/officeDocument/2006/relationships/hyperlink" Target="http://transparencia.uady.mx/sitios/ing/documentos_publicos/2015/Ingresos%20mayo%20dic%202015.pdf" TargetMode="External" /><Relationship Id="rId326" Type="http://schemas.openxmlformats.org/officeDocument/2006/relationships/hyperlink" Target="http://transparencia.uady.mx/sitios/ing/documentos_publicos/2015/Ingresos%20mayo%20dic%202015.pdf" TargetMode="External" /><Relationship Id="rId327" Type="http://schemas.openxmlformats.org/officeDocument/2006/relationships/hyperlink" Target="http://transparencia.uady.mx/sitios/ing/documentos_publicos/2015/Ingresos%20mayo%20dic%202015.pdf" TargetMode="External" /><Relationship Id="rId328" Type="http://schemas.openxmlformats.org/officeDocument/2006/relationships/hyperlink" Target="http://transparencia.uady.mx/sitios/ing/documentos_publicos/2015/Ingresos%20mayo%20dic%202015.pdf" TargetMode="External" /><Relationship Id="rId329" Type="http://schemas.openxmlformats.org/officeDocument/2006/relationships/hyperlink" Target="http://transparencia.uady.mx/sitios/ing/documentos_publicos/2015/Ingresos%20mayo%20dic%202015.pdf" TargetMode="External" /><Relationship Id="rId330" Type="http://schemas.openxmlformats.org/officeDocument/2006/relationships/hyperlink" Target="http://transparencia.uady.mx/sitios/ing/documentos_publicos/2015/Ingresos%20mayo%20dic%202015.pdf" TargetMode="External" /><Relationship Id="rId331" Type="http://schemas.openxmlformats.org/officeDocument/2006/relationships/hyperlink" Target="http://transparencia.uady.mx/sitios/ing/documentos_publicos/2015/Ingresos%20mayo%20dic%202015.pdf" TargetMode="External" /><Relationship Id="rId332" Type="http://schemas.openxmlformats.org/officeDocument/2006/relationships/hyperlink" Target="http://transparencia.uady.mx/sitios/ing/documentos_publicos/2015/Ingresos%20mayo%20dic%202015.pdf" TargetMode="External" /><Relationship Id="rId333" Type="http://schemas.openxmlformats.org/officeDocument/2006/relationships/hyperlink" Target="http://transparencia.uady.mx/sitios/ing/documentos_publicos/2015/Ingresos%20mayo%20dic%202015.pdf" TargetMode="External" /><Relationship Id="rId334" Type="http://schemas.openxmlformats.org/officeDocument/2006/relationships/hyperlink" Target="http://transparencia.uady.mx/sitios/ing/documentos_publicos/2015/Ingresos%20mayo%20dic%202015.pdf" TargetMode="External" /><Relationship Id="rId335" Type="http://schemas.openxmlformats.org/officeDocument/2006/relationships/hyperlink" Target="http://transparencia.uady.mx/sitios/ing/documentos_publicos/2015/Ingresos%20mayo%20dic%202015.pdf" TargetMode="External" /><Relationship Id="rId336" Type="http://schemas.openxmlformats.org/officeDocument/2006/relationships/hyperlink" Target="http://transparencia.uady.mx/sitios/ing/documentos_publicos/2015/Ingresos%20mayo%20dic%202015.pdf" TargetMode="External" /><Relationship Id="rId337" Type="http://schemas.openxmlformats.org/officeDocument/2006/relationships/hyperlink" Target="http://transparencia.uady.mx/sitios/ing/documentos_publicos/2015/Ingresos%20mayo%20dic%202015.pdf" TargetMode="External" /><Relationship Id="rId338" Type="http://schemas.openxmlformats.org/officeDocument/2006/relationships/hyperlink" Target="http://transparencia.uady.mx/sitios/ing/documentos_publicos/2015/Ingresos%20mayo%20dic%202015.pdf" TargetMode="External" /><Relationship Id="rId339" Type="http://schemas.openxmlformats.org/officeDocument/2006/relationships/hyperlink" Target="http://transparencia.uady.mx/sitios/ing/documentos_publicos/2015/Ingresos%20mayo%20dic%202015.pdf" TargetMode="External" /><Relationship Id="rId340" Type="http://schemas.openxmlformats.org/officeDocument/2006/relationships/hyperlink" Target="http://transparencia.uady.mx/sitios/ing/documentos_publicos/2015/Ingresos%20mayo%20dic%202015.pdf" TargetMode="External" /><Relationship Id="rId341" Type="http://schemas.openxmlformats.org/officeDocument/2006/relationships/hyperlink" Target="http://transparencia.uady.mx/sitios/ing/documentos_publicos/2015/Ingresos%20mayo%20dic%202015.pdf" TargetMode="External" /><Relationship Id="rId342" Type="http://schemas.openxmlformats.org/officeDocument/2006/relationships/hyperlink" Target="http://transparencia.uady.mx/sitios/ing/documentos_publicos/2015/Ingresos%20mayo%20dic%202015.pdf" TargetMode="External" /><Relationship Id="rId343" Type="http://schemas.openxmlformats.org/officeDocument/2006/relationships/hyperlink" Target="http://transparencia.uady.mx/sitios/ing/documentos_publicos/2015/Ingresos%20mayo%20dic%202015.pdf" TargetMode="External" /><Relationship Id="rId344" Type="http://schemas.openxmlformats.org/officeDocument/2006/relationships/hyperlink" Target="http://transparencia.uady.mx/sitios/ing/documentos_publicos/2015/Ingresos%20mayo%20dic%202015.pdf" TargetMode="External" /><Relationship Id="rId345" Type="http://schemas.openxmlformats.org/officeDocument/2006/relationships/hyperlink" Target="http://transparencia.uady.mx/sitios/ing/documentos_publicos/2015/Ingresos%20mayo%20dic%202015.pdf" TargetMode="External" /><Relationship Id="rId346" Type="http://schemas.openxmlformats.org/officeDocument/2006/relationships/hyperlink" Target="http://transparencia.uady.mx/sitios/ing/documentos_publicos/2015/Ingresos%20mayo%20dic%202015.pdf" TargetMode="External" /><Relationship Id="rId347" Type="http://schemas.openxmlformats.org/officeDocument/2006/relationships/hyperlink" Target="http://transparencia.uady.mx/sitios/ing/documentos_publicos/2015/Ingresos%20mayo%20dic%202015.pdf" TargetMode="External" /><Relationship Id="rId348" Type="http://schemas.openxmlformats.org/officeDocument/2006/relationships/hyperlink" Target="http://transparencia.uady.mx/sitios/ing/documentos_publicos/2015/Ingresos%20mayo%20dic%202015.pdf" TargetMode="External" /><Relationship Id="rId349" Type="http://schemas.openxmlformats.org/officeDocument/2006/relationships/hyperlink" Target="http://transparencia.uady.mx/sitios/ing/documentos_publicos/2015/Ingresos%20mayo%20dic%202015.pdf" TargetMode="External" /><Relationship Id="rId350" Type="http://schemas.openxmlformats.org/officeDocument/2006/relationships/hyperlink" Target="http://transparencia.uady.mx/sitios/ing/documentos_publicos/2015/Ingresos%20mayo%20dic%202015.pdf" TargetMode="External" /><Relationship Id="rId351" Type="http://schemas.openxmlformats.org/officeDocument/2006/relationships/hyperlink" Target="http://transparencia.uady.mx/sitios/ing/documentos_publicos/2015/Ingresos%20mayo%20dic%202015.pdf" TargetMode="External" /><Relationship Id="rId352" Type="http://schemas.openxmlformats.org/officeDocument/2006/relationships/hyperlink" Target="http://transparencia.uady.mx/sitios/ing/documentos_publicos/2015/Ingresos%20mayo%20dic%202015.pdf" TargetMode="External" /><Relationship Id="rId353" Type="http://schemas.openxmlformats.org/officeDocument/2006/relationships/hyperlink" Target="http://transparencia.uady.mx/sitios/ing/documentos_publicos/2015/Ingresos%20mayo%20dic%202015.pdf" TargetMode="External" /><Relationship Id="rId354" Type="http://schemas.openxmlformats.org/officeDocument/2006/relationships/hyperlink" Target="http://transparencia.uady.mx/sitios/ing/documentos_publicos/2015/Ingresos%20mayo%20dic%202015.pdf" TargetMode="External" /><Relationship Id="rId355" Type="http://schemas.openxmlformats.org/officeDocument/2006/relationships/hyperlink" Target="http://transparencia.uady.mx/sitios/ing/documentos_publicos/2015/Ingresos%20mayo%20dic%202015.pdf" TargetMode="External" /><Relationship Id="rId356" Type="http://schemas.openxmlformats.org/officeDocument/2006/relationships/hyperlink" Target="http://transparencia.uady.mx/sitios/ing/documentos_publicos/2015/Ingresos%20mayo%20dic%202015.pdf" TargetMode="External" /><Relationship Id="rId357" Type="http://schemas.openxmlformats.org/officeDocument/2006/relationships/hyperlink" Target="http://transparencia.uady.mx/sitios/ing/documentos_publicos/2015/Ingresos%20mayo%20dic%202015.pdf" TargetMode="External" /><Relationship Id="rId358" Type="http://schemas.openxmlformats.org/officeDocument/2006/relationships/hyperlink" Target="http://transparencia.uady.mx/sitios/ing/documentos_publicos/2015/Ingresos%20mayo%20dic%202015.pdf" TargetMode="External" /><Relationship Id="rId359" Type="http://schemas.openxmlformats.org/officeDocument/2006/relationships/hyperlink" Target="http://transparencia.uady.mx/sitios/ing/documentos_publicos/2015/Ingresos%20mayo%20dic%202015.pdf" TargetMode="External" /><Relationship Id="rId360" Type="http://schemas.openxmlformats.org/officeDocument/2006/relationships/hyperlink" Target="http://transparencia.uady.mx/sitios/ing/documentos_publicos/2015/Ingresos%20mayo%20dic%202015.pdf" TargetMode="External" /><Relationship Id="rId361" Type="http://schemas.openxmlformats.org/officeDocument/2006/relationships/hyperlink" Target="http://transparencia.uady.mx/sitios/ing/documentos_publicos/2015/Ingresos%20mayo%20dic%202015.pdf" TargetMode="External" /><Relationship Id="rId362" Type="http://schemas.openxmlformats.org/officeDocument/2006/relationships/hyperlink" Target="http://transparencia.uady.mx/sitios/ing/documentos_publicos/2015/Ingresos%20mayo%20dic%202015.pdf" TargetMode="External" /><Relationship Id="rId363" Type="http://schemas.openxmlformats.org/officeDocument/2006/relationships/hyperlink" Target="http://transparencia.uady.mx/sitios/ing/documentos_publicos/2015/Ingresos%20mayo%20dic%202015.pdf" TargetMode="External" /><Relationship Id="rId364" Type="http://schemas.openxmlformats.org/officeDocument/2006/relationships/hyperlink" Target="http://transparencia.uady.mx/sitios/ing/documentos_publicos/2015/Ingresos%20mayo%20dic%202015.pdf" TargetMode="External" /><Relationship Id="rId365" Type="http://schemas.openxmlformats.org/officeDocument/2006/relationships/hyperlink" Target="http://transparencia.uady.mx/sitios/ing/documentos_publicos/2015/Ingresos%20mayo%20dic%202015.pdf" TargetMode="External" /><Relationship Id="rId366" Type="http://schemas.openxmlformats.org/officeDocument/2006/relationships/hyperlink" Target="http://transparencia.uady.mx/sitios/ing/documentos_publicos/2015/Ingresos%20mayo%20dic%202015.pdf" TargetMode="External" /><Relationship Id="rId367" Type="http://schemas.openxmlformats.org/officeDocument/2006/relationships/hyperlink" Target="http://transparencia.uady.mx/sitios/ing/documentos_publicos/2015/Ingresos%20mayo%20dic%202015.pdf" TargetMode="External" /><Relationship Id="rId368" Type="http://schemas.openxmlformats.org/officeDocument/2006/relationships/hyperlink" Target="http://transparencia.uady.mx/sitios/ing/documentos_publicos/2015/Ingresos%20mayo%20dic%202015.pdf" TargetMode="External" /><Relationship Id="rId369" Type="http://schemas.openxmlformats.org/officeDocument/2006/relationships/hyperlink" Target="http://transparencia.uady.mx/sitios/ing/documentos_publicos/2015/Ingresos%20mayo%20dic%202015.pdf" TargetMode="External" /><Relationship Id="rId370" Type="http://schemas.openxmlformats.org/officeDocument/2006/relationships/hyperlink" Target="http://transparencia.uady.mx/sitios/ing/documentos_publicos/2015/Ingresos%20mayo%20dic%202015.pdf" TargetMode="External" /><Relationship Id="rId371" Type="http://schemas.openxmlformats.org/officeDocument/2006/relationships/hyperlink" Target="http://transparencia.uady.mx/sitios/ing/documentos_publicos/2015/Ingresos%20mayo%20dic%202015.pdf" TargetMode="External" /><Relationship Id="rId372" Type="http://schemas.openxmlformats.org/officeDocument/2006/relationships/hyperlink" Target="http://transparencia.uady.mx/sitios/ing/documentos_publicos/2015/Ingresos%20mayo%20dic%202015.pdf" TargetMode="External" /><Relationship Id="rId373" Type="http://schemas.openxmlformats.org/officeDocument/2006/relationships/hyperlink" Target="http://transparencia.uady.mx/sitios/ing/documentos_publicos/2015/Ingresos%20mayo%20dic%202015.pdf" TargetMode="External" /><Relationship Id="rId374" Type="http://schemas.openxmlformats.org/officeDocument/2006/relationships/hyperlink" Target="http://transparencia.uady.mx/sitios/ing/documentos_publicos/2015/Ingresos%20mayo%20dic%202015.pdf" TargetMode="External" /><Relationship Id="rId375" Type="http://schemas.openxmlformats.org/officeDocument/2006/relationships/hyperlink" Target="http://transparencia.uady.mx/sitios/ing/documentos_publicos/2015/Ingresos%20mayo%20dic%202015.pdf" TargetMode="External" /><Relationship Id="rId376" Type="http://schemas.openxmlformats.org/officeDocument/2006/relationships/hyperlink" Target="http://transparencia.uady.mx/sitios/ing/documentos_publicos/2015/Ingresos%20mayo%20dic%202015.pdf" TargetMode="External" /><Relationship Id="rId377" Type="http://schemas.openxmlformats.org/officeDocument/2006/relationships/hyperlink" Target="http://transparencia.uady.mx/sitios/ing/documentos_publicos/2015/Ingresos%20mayo%20dic%202015.pdf" TargetMode="External" /><Relationship Id="rId378" Type="http://schemas.openxmlformats.org/officeDocument/2006/relationships/hyperlink" Target="http://transparencia.uady.mx/sitios/ing/documentos_publicos/2015/Ingresos%20mayo%20dic%202015.pdf" TargetMode="External" /><Relationship Id="rId379" Type="http://schemas.openxmlformats.org/officeDocument/2006/relationships/hyperlink" Target="http://transparencia.uady.mx/sitios/ing/documentos_publicos/2015/Ingresos%20mayo%20dic%202015.pdf" TargetMode="External" /><Relationship Id="rId380" Type="http://schemas.openxmlformats.org/officeDocument/2006/relationships/hyperlink" Target="http://transparencia.uady.mx/sitios/ing/documentos_publicos/2015/Ingresos%20mayo%20dic%202015.pdf" TargetMode="External" /><Relationship Id="rId381" Type="http://schemas.openxmlformats.org/officeDocument/2006/relationships/hyperlink" Target="http://transparencia.uady.mx/sitios/ing/documentos_publicos/2015/Ingresos%20mayo%20dic%202015.pdf" TargetMode="External" /><Relationship Id="rId382" Type="http://schemas.openxmlformats.org/officeDocument/2006/relationships/hyperlink" Target="http://transparencia.uady.mx/sitios/ing/documentos_publicos/2015/Ingresos%20mayo%20dic%202015.pdf" TargetMode="External" /><Relationship Id="rId383" Type="http://schemas.openxmlformats.org/officeDocument/2006/relationships/hyperlink" Target="http://transparencia.uady.mx/sitios/ing/documentos_publicos/2015/Ingresos%20mayo%20dic%202015.pdf" TargetMode="External" /><Relationship Id="rId384" Type="http://schemas.openxmlformats.org/officeDocument/2006/relationships/hyperlink" Target="http://transparencia.uady.mx/sitios/ing/documentos_publicos/2015/Ingresos%20mayo%20dic%202015.pdf" TargetMode="External" /><Relationship Id="rId385" Type="http://schemas.openxmlformats.org/officeDocument/2006/relationships/hyperlink" Target="http://transparencia.uady.mx/sitios/ing/documentos_publicos/2015/Ingresos%20mayo%20dic%202015.pdf" TargetMode="External" /><Relationship Id="rId386" Type="http://schemas.openxmlformats.org/officeDocument/2006/relationships/hyperlink" Target="http://transparencia.uady.mx/sitios/ing/documentos_publicos/2015/Ingresos%20mayo%20dic%202015.pdf" TargetMode="External" /><Relationship Id="rId387" Type="http://schemas.openxmlformats.org/officeDocument/2006/relationships/hyperlink" Target="http://transparencia.uady.mx/sitios/ing/documentos_publicos/2015/Ingresos%20mayo%20dic%202015.pdf" TargetMode="External" /><Relationship Id="rId388" Type="http://schemas.openxmlformats.org/officeDocument/2006/relationships/hyperlink" Target="http://transparencia.uady.mx/sitios/ing/documentos_publicos/2015/Ingresos%20mayo%20dic%202015.pdf" TargetMode="External" /><Relationship Id="rId389" Type="http://schemas.openxmlformats.org/officeDocument/2006/relationships/hyperlink" Target="http://transparencia.uady.mx/sitios/ing/documentos_publicos/2015/Ingresos%20mayo%20dic%202015.pdf" TargetMode="External" /><Relationship Id="rId390" Type="http://schemas.openxmlformats.org/officeDocument/2006/relationships/hyperlink" Target="http://transparencia.uady.mx/sitios/ing/documentos_publicos/2015/Ingresos%20mayo%20dic%202015.pdf" TargetMode="External" /><Relationship Id="rId391" Type="http://schemas.openxmlformats.org/officeDocument/2006/relationships/hyperlink" Target="http://transparencia.uady.mx/sitios/ing/documentos_publicos/2015/Ingresos%20mayo%20dic%202015.pdf" TargetMode="External" /><Relationship Id="rId392" Type="http://schemas.openxmlformats.org/officeDocument/2006/relationships/hyperlink" Target="http://transparencia.uady.mx/sitios/ing/documentos_publicos/2015/Ingresos%20mayo%20dic%202015.pdf" TargetMode="External" /><Relationship Id="rId393" Type="http://schemas.openxmlformats.org/officeDocument/2006/relationships/hyperlink" Target="http://transparencia.uady.mx/sitios/ing/documentos_publicos/2015/Ingresos%20mayo%20dic%202015.pdf" TargetMode="External" /><Relationship Id="rId394" Type="http://schemas.openxmlformats.org/officeDocument/2006/relationships/hyperlink" Target="http://transparencia.uady.mx/sitios/ing/documentos_publicos/2015/Ingresos%20mayo%20dic%202015.pdf" TargetMode="External" /><Relationship Id="rId395" Type="http://schemas.openxmlformats.org/officeDocument/2006/relationships/hyperlink" Target="http://transparencia.uady.mx/sitios/ing/documentos_publicos/2015/Ingresos%20mayo%20dic%202015.pdf" TargetMode="External" /><Relationship Id="rId396" Type="http://schemas.openxmlformats.org/officeDocument/2006/relationships/hyperlink" Target="http://transparencia.uady.mx/sitios/ing/documentos_publicos/2015/Ingresos%20mayo%20dic%202015.pdf" TargetMode="External" /><Relationship Id="rId397" Type="http://schemas.openxmlformats.org/officeDocument/2006/relationships/hyperlink" Target="http://transparencia.uady.mx/sitios/ing/documentos_publicos/2015/Ingresos%20mayo%20dic%202015.pdf" TargetMode="External" /><Relationship Id="rId398" Type="http://schemas.openxmlformats.org/officeDocument/2006/relationships/hyperlink" Target="http://transparencia.uady.mx/sitios/ing/documentos_publicos/2015/Ingresos%20mayo%20dic%202015.pdf" TargetMode="External" /><Relationship Id="rId399" Type="http://schemas.openxmlformats.org/officeDocument/2006/relationships/hyperlink" Target="http://transparencia.uady.mx/sitios/ing/documentos_publicos/2015/Ingresos%20mayo%20dic%202015.pdf" TargetMode="External" /><Relationship Id="rId400" Type="http://schemas.openxmlformats.org/officeDocument/2006/relationships/hyperlink" Target="http://transparencia.uady.mx/sitios/ing/documentos_publicos/2015/Ingresos%20mayo%20dic%202015.pdf" TargetMode="External" /><Relationship Id="rId401" Type="http://schemas.openxmlformats.org/officeDocument/2006/relationships/hyperlink" Target="http://transparencia.uady.mx/sitios/ing/documentos_publicos/2015/Ingresos%20mayo%20dic%202015.pdf" TargetMode="External" /><Relationship Id="rId402" Type="http://schemas.openxmlformats.org/officeDocument/2006/relationships/hyperlink" Target="http://transparencia.uady.mx/sitios/ing/documentos_publicos/2015/Ingresos%20mayo%20dic%202015.pdf" TargetMode="External" /><Relationship Id="rId403" Type="http://schemas.openxmlformats.org/officeDocument/2006/relationships/hyperlink" Target="http://transparencia.uady.mx/sitios/ing/documentos_publicos/2015/Ingresos%20mayo%20dic%202015.pdf" TargetMode="External" /><Relationship Id="rId404" Type="http://schemas.openxmlformats.org/officeDocument/2006/relationships/hyperlink" Target="http://transparencia.uady.mx/sitios/ing/documentos_publicos/2015/Ingresos%20mayo%20dic%202015.pdf" TargetMode="External" /><Relationship Id="rId405" Type="http://schemas.openxmlformats.org/officeDocument/2006/relationships/hyperlink" Target="http://transparencia.uady.mx/sitios/ing/documentos_publicos/2015/Ingresos%20mayo%20dic%202015.pdf" TargetMode="External" /><Relationship Id="rId406" Type="http://schemas.openxmlformats.org/officeDocument/2006/relationships/hyperlink" Target="http://transparencia.uady.mx/sitios/ing/documentos_publicos/2015/Ingresos%20mayo%20dic%202015.pdf" TargetMode="External" /><Relationship Id="rId407" Type="http://schemas.openxmlformats.org/officeDocument/2006/relationships/hyperlink" Target="http://transparencia.uady.mx/sitios/ing/documentos_publicos/2015/Ingresos%20mayo%20dic%202015.pdf" TargetMode="External" /><Relationship Id="rId408" Type="http://schemas.openxmlformats.org/officeDocument/2006/relationships/hyperlink" Target="http://transparencia.uady.mx/sitios/ing/documentos_publicos/2015/Ingresos%20mayo%20dic%202015.pdf" TargetMode="External" /><Relationship Id="rId409" Type="http://schemas.openxmlformats.org/officeDocument/2006/relationships/hyperlink" Target="http://transparencia.uady.mx/sitios/ing/documentos_publicos/2015/Ingresos%20mayo%20dic%202015.pdf" TargetMode="External" /><Relationship Id="rId410" Type="http://schemas.openxmlformats.org/officeDocument/2006/relationships/hyperlink" Target="http://transparencia.uady.mx/sitios/ing/documentos_publicos/2015/Ingresos%20mayo%20dic%202015.pdf" TargetMode="External" /><Relationship Id="rId411" Type="http://schemas.openxmlformats.org/officeDocument/2006/relationships/hyperlink" Target="http://transparencia.uady.mx/sitios/ing/documentos_publicos/2015/Ingresos%20mayo%20dic%202015.pdf" TargetMode="External" /><Relationship Id="rId412" Type="http://schemas.openxmlformats.org/officeDocument/2006/relationships/hyperlink" Target="http://transparencia.uady.mx/sitios/ing/documentos_publicos/2015/Ingresos%20mayo%20dic%202015.pdf" TargetMode="External" /><Relationship Id="rId413" Type="http://schemas.openxmlformats.org/officeDocument/2006/relationships/hyperlink" Target="http://transparencia.uady.mx/sitios/ing/documentos_publicos/2015/Ingresos%20mayo%20dic%202015.pdf" TargetMode="External" /><Relationship Id="rId414" Type="http://schemas.openxmlformats.org/officeDocument/2006/relationships/hyperlink" Target="http://transparencia.uady.mx/sitios/ing/documentos_publicos/2015/Ingresos%20mayo%20dic%202015.pdf" TargetMode="External" /><Relationship Id="rId415" Type="http://schemas.openxmlformats.org/officeDocument/2006/relationships/hyperlink" Target="http://transparencia.uady.mx/sitios/ing/documentos_publicos/2015/Ingresos%20mayo%20dic%202015.pdf" TargetMode="External" /><Relationship Id="rId416" Type="http://schemas.openxmlformats.org/officeDocument/2006/relationships/hyperlink" Target="http://transparencia.uady.mx/sitios/ing/documentos_publicos/2015/Ingresos%20mayo%20dic%202015.pdf" TargetMode="External" /><Relationship Id="rId417" Type="http://schemas.openxmlformats.org/officeDocument/2006/relationships/hyperlink" Target="http://transparencia.uady.mx/sitios/ing/documentos_publicos/2015/Ingresos%20mayo%20dic%202015.pdf" TargetMode="External" /><Relationship Id="rId418" Type="http://schemas.openxmlformats.org/officeDocument/2006/relationships/hyperlink" Target="http://transparencia.uady.mx/sitios/ing/documentos_publicos/2015/Ingresos%20mayo%20dic%202015.pdf" TargetMode="External" /><Relationship Id="rId419" Type="http://schemas.openxmlformats.org/officeDocument/2006/relationships/hyperlink" Target="http://transparencia.uady.mx/sitios/ing/documentos_publicos/2015/Ingresos%20mayo%20dic%202015.pdf" TargetMode="External" /><Relationship Id="rId420" Type="http://schemas.openxmlformats.org/officeDocument/2006/relationships/hyperlink" Target="http://transparencia.uady.mx/sitios/ing/documentos_publicos/2015/Ingresos%20mayo%20dic%202015.pdf" TargetMode="External" /><Relationship Id="rId421" Type="http://schemas.openxmlformats.org/officeDocument/2006/relationships/hyperlink" Target="http://transparencia.uady.mx/sitios/ing/documentos_publicos/2015/Ingresos%20mayo%20dic%202015.pdf" TargetMode="External" /><Relationship Id="rId422" Type="http://schemas.openxmlformats.org/officeDocument/2006/relationships/hyperlink" Target="http://transparencia.uady.mx/sitios/ing/documentos_publicos/2015/Ingresos%20mayo%20dic%202015.pdf" TargetMode="External" /><Relationship Id="rId423" Type="http://schemas.openxmlformats.org/officeDocument/2006/relationships/hyperlink" Target="http://transparencia.uady.mx/sitios/ing/documentos_publicos/2015/Ingresos%20mayo%20dic%202015.pdf" TargetMode="External" /><Relationship Id="rId424" Type="http://schemas.openxmlformats.org/officeDocument/2006/relationships/hyperlink" Target="http://transparencia.uady.mx/sitios/ing/documentos_publicos/2015/Ingresos%20mayo%20dic%202015.pdf" TargetMode="External" /><Relationship Id="rId425" Type="http://schemas.openxmlformats.org/officeDocument/2006/relationships/hyperlink" Target="http://transparencia.uady.mx/sitios/ing/documentos_publicos/2015/Ingresos%20mayo%20dic%202015.pdf" TargetMode="External" /><Relationship Id="rId426" Type="http://schemas.openxmlformats.org/officeDocument/2006/relationships/hyperlink" Target="http://transparencia.uady.mx/sitios/ing/documentos_publicos/2015/Ingresos%20mayo%20dic%202015.pdf" TargetMode="External" /><Relationship Id="rId427" Type="http://schemas.openxmlformats.org/officeDocument/2006/relationships/hyperlink" Target="http://transparencia.uady.mx/sitios/ing/documentos_publicos/2015/Ingresos%20mayo%20dic%202015.pdf" TargetMode="External" /><Relationship Id="rId428" Type="http://schemas.openxmlformats.org/officeDocument/2006/relationships/hyperlink" Target="http://transparencia.uady.mx/sitios/ing/documentos_publicos/2015/Ingresos%20mayo%20dic%202015.pdf" TargetMode="External" /><Relationship Id="rId429" Type="http://schemas.openxmlformats.org/officeDocument/2006/relationships/hyperlink" Target="http://transparencia.uady.mx/sitios/ing/documentos_publicos/2015/Ingresos%20mayo%20dic%202015.pdf" TargetMode="External" /><Relationship Id="rId430" Type="http://schemas.openxmlformats.org/officeDocument/2006/relationships/hyperlink" Target="http://transparencia.uady.mx/sitios/ing/documentos_publicos/2015/Ingresos%20mayo%20dic%202015.pdf" TargetMode="External" /><Relationship Id="rId431" Type="http://schemas.openxmlformats.org/officeDocument/2006/relationships/hyperlink" Target="http://transparencia.uady.mx/sitios/ing/documentos_publicos/2015/Ingresos%20mayo%20dic%202015.pdf" TargetMode="External" /><Relationship Id="rId432" Type="http://schemas.openxmlformats.org/officeDocument/2006/relationships/hyperlink" Target="http://transparencia.uady.mx/sitios/ing/documentos_publicos/2015/Ingresos%20mayo%20dic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3"/>
  <sheetViews>
    <sheetView tabSelected="1" zoomScalePageLayoutView="0" workbookViewId="0" topLeftCell="H2">
      <selection activeCell="K7" sqref="K7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81</v>
      </c>
      <c r="F7" s="2" t="s">
        <v>32</v>
      </c>
      <c r="G7" s="2" t="s">
        <v>33</v>
      </c>
      <c r="H7" s="2" t="s">
        <v>80</v>
      </c>
      <c r="I7" s="2" t="s">
        <v>82</v>
      </c>
      <c r="J7" s="2" t="s">
        <v>83</v>
      </c>
      <c r="K7" s="2" t="s">
        <v>34</v>
      </c>
      <c r="L7" s="2" t="s">
        <v>84</v>
      </c>
      <c r="M7" s="2" t="s">
        <v>35</v>
      </c>
    </row>
    <row r="8" spans="1:12" ht="12.75">
      <c r="A8">
        <v>2015</v>
      </c>
      <c r="B8" t="s">
        <v>53</v>
      </c>
      <c r="C8" s="6" t="s">
        <v>54</v>
      </c>
      <c r="D8" t="s">
        <v>51</v>
      </c>
      <c r="E8" t="s">
        <v>69</v>
      </c>
      <c r="F8" s="9">
        <v>8922.72</v>
      </c>
      <c r="G8" s="11">
        <v>42130</v>
      </c>
      <c r="H8" s="16" t="s">
        <v>68</v>
      </c>
      <c r="I8" s="3">
        <v>42821</v>
      </c>
      <c r="J8" t="s">
        <v>36</v>
      </c>
      <c r="K8">
        <v>2015</v>
      </c>
      <c r="L8" s="3">
        <v>42369</v>
      </c>
    </row>
    <row r="9" spans="1:12" ht="12.75">
      <c r="A9">
        <v>2015</v>
      </c>
      <c r="B9" s="3" t="s">
        <v>53</v>
      </c>
      <c r="C9" s="4" t="s">
        <v>55</v>
      </c>
      <c r="D9" t="s">
        <v>51</v>
      </c>
      <c r="E9" t="s">
        <v>69</v>
      </c>
      <c r="F9" s="4">
        <v>30</v>
      </c>
      <c r="G9" s="14">
        <v>42131</v>
      </c>
      <c r="H9" s="16" t="s">
        <v>68</v>
      </c>
      <c r="I9" s="3">
        <v>42821</v>
      </c>
      <c r="J9" t="s">
        <v>36</v>
      </c>
      <c r="K9">
        <v>2015</v>
      </c>
      <c r="L9" s="3">
        <v>42369</v>
      </c>
    </row>
    <row r="10" spans="1:12" ht="12.75">
      <c r="A10">
        <v>2015</v>
      </c>
      <c r="B10" t="s">
        <v>53</v>
      </c>
      <c r="C10" s="4" t="s">
        <v>40</v>
      </c>
      <c r="D10" t="s">
        <v>51</v>
      </c>
      <c r="E10" t="s">
        <v>69</v>
      </c>
      <c r="F10" s="4">
        <v>6</v>
      </c>
      <c r="G10" s="14">
        <v>42131</v>
      </c>
      <c r="H10" s="16" t="s">
        <v>68</v>
      </c>
      <c r="I10" s="3">
        <v>42821</v>
      </c>
      <c r="J10" t="s">
        <v>36</v>
      </c>
      <c r="K10">
        <v>2015</v>
      </c>
      <c r="L10" s="3">
        <v>42369</v>
      </c>
    </row>
    <row r="11" spans="1:12" ht="12.75">
      <c r="A11">
        <v>2015</v>
      </c>
      <c r="B11" s="3" t="s">
        <v>53</v>
      </c>
      <c r="C11" s="4" t="s">
        <v>38</v>
      </c>
      <c r="D11" t="s">
        <v>51</v>
      </c>
      <c r="E11" t="s">
        <v>69</v>
      </c>
      <c r="F11" s="4">
        <f>167.1+476.35</f>
        <v>643.45</v>
      </c>
      <c r="G11" s="14">
        <v>42131</v>
      </c>
      <c r="H11" s="16" t="s">
        <v>68</v>
      </c>
      <c r="I11" s="3">
        <v>42821</v>
      </c>
      <c r="J11" t="s">
        <v>36</v>
      </c>
      <c r="K11">
        <v>2015</v>
      </c>
      <c r="L11" s="3">
        <v>42369</v>
      </c>
    </row>
    <row r="12" spans="1:12" ht="12.75">
      <c r="A12">
        <v>2015</v>
      </c>
      <c r="B12" t="s">
        <v>53</v>
      </c>
      <c r="C12" s="4" t="s">
        <v>56</v>
      </c>
      <c r="D12" t="s">
        <v>51</v>
      </c>
      <c r="E12" t="s">
        <v>69</v>
      </c>
      <c r="F12" s="4">
        <v>119.99</v>
      </c>
      <c r="G12" s="14">
        <v>42131</v>
      </c>
      <c r="H12" s="16" t="s">
        <v>68</v>
      </c>
      <c r="I12" s="3">
        <v>42821</v>
      </c>
      <c r="J12" t="s">
        <v>36</v>
      </c>
      <c r="K12">
        <v>2015</v>
      </c>
      <c r="L12" s="3">
        <v>42369</v>
      </c>
    </row>
    <row r="13" spans="1:12" ht="12.75">
      <c r="A13">
        <v>2015</v>
      </c>
      <c r="B13" s="3" t="s">
        <v>53</v>
      </c>
      <c r="C13" s="4" t="s">
        <v>65</v>
      </c>
      <c r="D13" t="s">
        <v>51</v>
      </c>
      <c r="E13" t="s">
        <v>69</v>
      </c>
      <c r="F13" s="10">
        <v>1000</v>
      </c>
      <c r="G13" s="14">
        <v>42132</v>
      </c>
      <c r="H13" s="16" t="s">
        <v>68</v>
      </c>
      <c r="I13" s="3">
        <v>42821</v>
      </c>
      <c r="J13" t="s">
        <v>36</v>
      </c>
      <c r="K13">
        <v>2015</v>
      </c>
      <c r="L13" s="3">
        <v>42369</v>
      </c>
    </row>
    <row r="14" spans="1:12" ht="12.75">
      <c r="A14">
        <v>2015</v>
      </c>
      <c r="B14" t="s">
        <v>53</v>
      </c>
      <c r="C14" s="4" t="s">
        <v>42</v>
      </c>
      <c r="D14" t="s">
        <v>51</v>
      </c>
      <c r="E14" t="s">
        <v>69</v>
      </c>
      <c r="F14" s="4">
        <v>180</v>
      </c>
      <c r="G14" s="14">
        <v>42132</v>
      </c>
      <c r="H14" s="16" t="s">
        <v>68</v>
      </c>
      <c r="I14" s="3">
        <v>42821</v>
      </c>
      <c r="J14" t="s">
        <v>36</v>
      </c>
      <c r="K14">
        <v>2015</v>
      </c>
      <c r="L14" s="3">
        <v>42369</v>
      </c>
    </row>
    <row r="15" spans="1:12" ht="12.75">
      <c r="A15">
        <v>2015</v>
      </c>
      <c r="B15" s="3" t="s">
        <v>53</v>
      </c>
      <c r="C15" s="4" t="s">
        <v>77</v>
      </c>
      <c r="D15" t="s">
        <v>51</v>
      </c>
      <c r="E15" t="s">
        <v>69</v>
      </c>
      <c r="F15" s="4">
        <v>150</v>
      </c>
      <c r="G15" s="14">
        <v>42132</v>
      </c>
      <c r="H15" s="16" t="s">
        <v>68</v>
      </c>
      <c r="I15" s="3">
        <v>42821</v>
      </c>
      <c r="J15" t="s">
        <v>36</v>
      </c>
      <c r="K15">
        <v>2015</v>
      </c>
      <c r="L15" s="3">
        <v>42369</v>
      </c>
    </row>
    <row r="16" spans="1:12" ht="12.75">
      <c r="A16">
        <v>2015</v>
      </c>
      <c r="B16" t="s">
        <v>53</v>
      </c>
      <c r="C16" s="4" t="s">
        <v>41</v>
      </c>
      <c r="D16" t="s">
        <v>51</v>
      </c>
      <c r="E16" t="s">
        <v>69</v>
      </c>
      <c r="F16" s="4">
        <v>40</v>
      </c>
      <c r="G16" s="14">
        <v>42132</v>
      </c>
      <c r="H16" s="16" t="s">
        <v>68</v>
      </c>
      <c r="I16" s="3">
        <v>42821</v>
      </c>
      <c r="J16" t="s">
        <v>36</v>
      </c>
      <c r="K16">
        <v>2015</v>
      </c>
      <c r="L16" s="3">
        <v>42369</v>
      </c>
    </row>
    <row r="17" spans="1:12" ht="12.75">
      <c r="A17">
        <v>2015</v>
      </c>
      <c r="B17" s="3" t="s">
        <v>53</v>
      </c>
      <c r="C17" s="4" t="s">
        <v>44</v>
      </c>
      <c r="D17" t="s">
        <v>51</v>
      </c>
      <c r="E17" t="s">
        <v>69</v>
      </c>
      <c r="F17" s="4">
        <v>80</v>
      </c>
      <c r="G17" s="14">
        <v>42132</v>
      </c>
      <c r="H17" s="16" t="s">
        <v>68</v>
      </c>
      <c r="I17" s="3">
        <v>42821</v>
      </c>
      <c r="J17" t="s">
        <v>36</v>
      </c>
      <c r="K17">
        <v>2015</v>
      </c>
      <c r="L17" s="3">
        <v>42369</v>
      </c>
    </row>
    <row r="18" spans="1:12" ht="12.75">
      <c r="A18">
        <v>2015</v>
      </c>
      <c r="B18" t="s">
        <v>53</v>
      </c>
      <c r="C18" s="4" t="s">
        <v>43</v>
      </c>
      <c r="D18" t="s">
        <v>51</v>
      </c>
      <c r="E18" t="s">
        <v>69</v>
      </c>
      <c r="F18" s="4">
        <v>40</v>
      </c>
      <c r="G18" s="14">
        <v>42132</v>
      </c>
      <c r="H18" s="16" t="s">
        <v>68</v>
      </c>
      <c r="I18" s="3">
        <v>42821</v>
      </c>
      <c r="J18" t="s">
        <v>36</v>
      </c>
      <c r="K18">
        <v>2015</v>
      </c>
      <c r="L18" s="3">
        <v>42369</v>
      </c>
    </row>
    <row r="19" spans="1:12" ht="12.75">
      <c r="A19">
        <v>2015</v>
      </c>
      <c r="B19" s="3" t="s">
        <v>53</v>
      </c>
      <c r="C19" s="4" t="s">
        <v>45</v>
      </c>
      <c r="D19" t="s">
        <v>51</v>
      </c>
      <c r="E19" t="s">
        <v>69</v>
      </c>
      <c r="F19" s="4">
        <v>20</v>
      </c>
      <c r="G19" s="14">
        <v>42132</v>
      </c>
      <c r="H19" s="16" t="s">
        <v>68</v>
      </c>
      <c r="I19" s="3">
        <v>42821</v>
      </c>
      <c r="J19" t="s">
        <v>36</v>
      </c>
      <c r="K19">
        <v>2015</v>
      </c>
      <c r="L19" s="3">
        <v>42369</v>
      </c>
    </row>
    <row r="20" spans="1:12" ht="12.75">
      <c r="A20">
        <v>2015</v>
      </c>
      <c r="B20" t="s">
        <v>53</v>
      </c>
      <c r="C20" s="4" t="s">
        <v>57</v>
      </c>
      <c r="D20" t="s">
        <v>51</v>
      </c>
      <c r="E20" t="s">
        <v>69</v>
      </c>
      <c r="F20" s="4">
        <v>20</v>
      </c>
      <c r="G20" s="14">
        <v>42132</v>
      </c>
      <c r="H20" s="16" t="s">
        <v>68</v>
      </c>
      <c r="I20" s="3">
        <v>42821</v>
      </c>
      <c r="J20" t="s">
        <v>36</v>
      </c>
      <c r="K20">
        <v>2015</v>
      </c>
      <c r="L20" s="3">
        <v>42369</v>
      </c>
    </row>
    <row r="21" spans="1:12" ht="12.75">
      <c r="A21">
        <v>2015</v>
      </c>
      <c r="B21" s="3" t="s">
        <v>53</v>
      </c>
      <c r="C21" s="4" t="s">
        <v>55</v>
      </c>
      <c r="D21" t="s">
        <v>51</v>
      </c>
      <c r="E21" t="s">
        <v>69</v>
      </c>
      <c r="F21" s="4">
        <v>30</v>
      </c>
      <c r="G21" s="14">
        <v>42132</v>
      </c>
      <c r="H21" s="16" t="s">
        <v>68</v>
      </c>
      <c r="I21" s="3">
        <v>42821</v>
      </c>
      <c r="J21" t="s">
        <v>36</v>
      </c>
      <c r="K21">
        <v>2015</v>
      </c>
      <c r="L21" s="3">
        <v>42369</v>
      </c>
    </row>
    <row r="22" spans="1:12" ht="12.75">
      <c r="A22">
        <v>2015</v>
      </c>
      <c r="B22" t="s">
        <v>53</v>
      </c>
      <c r="C22" s="4" t="s">
        <v>40</v>
      </c>
      <c r="D22" t="s">
        <v>51</v>
      </c>
      <c r="E22" t="s">
        <v>69</v>
      </c>
      <c r="F22" s="4">
        <f>6+599.72</f>
        <v>605.72</v>
      </c>
      <c r="G22" s="14">
        <v>42132</v>
      </c>
      <c r="H22" s="16" t="s">
        <v>68</v>
      </c>
      <c r="I22" s="3">
        <v>42821</v>
      </c>
      <c r="J22" t="s">
        <v>36</v>
      </c>
      <c r="K22">
        <v>2015</v>
      </c>
      <c r="L22" s="3">
        <v>42369</v>
      </c>
    </row>
    <row r="23" spans="1:12" ht="12.75">
      <c r="A23">
        <v>2015</v>
      </c>
      <c r="B23" s="3" t="s">
        <v>53</v>
      </c>
      <c r="C23" s="4" t="s">
        <v>37</v>
      </c>
      <c r="D23" t="s">
        <v>51</v>
      </c>
      <c r="E23" t="s">
        <v>69</v>
      </c>
      <c r="F23" s="4">
        <v>6.01</v>
      </c>
      <c r="G23" s="14">
        <v>42132</v>
      </c>
      <c r="H23" s="16" t="s">
        <v>68</v>
      </c>
      <c r="I23" s="3">
        <v>42821</v>
      </c>
      <c r="J23" t="s">
        <v>36</v>
      </c>
      <c r="K23">
        <v>2015</v>
      </c>
      <c r="L23" s="3">
        <v>42369</v>
      </c>
    </row>
    <row r="24" spans="1:12" ht="12.75">
      <c r="A24">
        <v>2015</v>
      </c>
      <c r="B24" t="s">
        <v>53</v>
      </c>
      <c r="C24" s="12" t="s">
        <v>65</v>
      </c>
      <c r="D24" t="s">
        <v>51</v>
      </c>
      <c r="E24" t="s">
        <v>69</v>
      </c>
      <c r="F24" s="13">
        <v>1000</v>
      </c>
      <c r="G24" s="15">
        <v>42136</v>
      </c>
      <c r="H24" s="16" t="s">
        <v>68</v>
      </c>
      <c r="I24" s="3">
        <v>42821</v>
      </c>
      <c r="J24" t="s">
        <v>36</v>
      </c>
      <c r="K24">
        <v>2015</v>
      </c>
      <c r="L24" s="3">
        <v>42369</v>
      </c>
    </row>
    <row r="25" spans="1:12" ht="12.75">
      <c r="A25">
        <v>2015</v>
      </c>
      <c r="B25" s="3" t="s">
        <v>53</v>
      </c>
      <c r="C25" s="12" t="s">
        <v>38</v>
      </c>
      <c r="D25" t="s">
        <v>51</v>
      </c>
      <c r="E25" t="s">
        <v>69</v>
      </c>
      <c r="F25" s="12">
        <f>79.81+62.35+4.99+279.33</f>
        <v>426.48</v>
      </c>
      <c r="G25" s="15">
        <v>42136</v>
      </c>
      <c r="H25" s="16" t="s">
        <v>68</v>
      </c>
      <c r="I25" s="3">
        <v>42821</v>
      </c>
      <c r="J25" t="s">
        <v>36</v>
      </c>
      <c r="K25">
        <v>2015</v>
      </c>
      <c r="L25" s="3">
        <v>42369</v>
      </c>
    </row>
    <row r="26" spans="1:12" ht="12.75">
      <c r="A26">
        <v>2015</v>
      </c>
      <c r="B26" t="s">
        <v>53</v>
      </c>
      <c r="C26" s="12" t="s">
        <v>56</v>
      </c>
      <c r="D26" t="s">
        <v>51</v>
      </c>
      <c r="E26" t="s">
        <v>69</v>
      </c>
      <c r="F26" s="12">
        <v>299.98</v>
      </c>
      <c r="G26" s="15">
        <v>42136</v>
      </c>
      <c r="H26" s="16" t="s">
        <v>68</v>
      </c>
      <c r="I26" s="3">
        <v>42821</v>
      </c>
      <c r="J26" t="s">
        <v>36</v>
      </c>
      <c r="K26">
        <v>2015</v>
      </c>
      <c r="L26" s="3">
        <v>42369</v>
      </c>
    </row>
    <row r="27" spans="1:12" ht="12.75">
      <c r="A27">
        <v>2015</v>
      </c>
      <c r="B27" s="3" t="s">
        <v>53</v>
      </c>
      <c r="C27" s="12" t="s">
        <v>70</v>
      </c>
      <c r="D27" t="s">
        <v>51</v>
      </c>
      <c r="E27" t="s">
        <v>69</v>
      </c>
      <c r="F27" s="12">
        <v>69.99</v>
      </c>
      <c r="G27" s="15">
        <v>42136</v>
      </c>
      <c r="H27" s="16" t="s">
        <v>68</v>
      </c>
      <c r="I27" s="3">
        <v>42821</v>
      </c>
      <c r="J27" t="s">
        <v>36</v>
      </c>
      <c r="K27">
        <v>2015</v>
      </c>
      <c r="L27" s="3">
        <v>42369</v>
      </c>
    </row>
    <row r="28" spans="1:12" ht="12.75">
      <c r="A28">
        <v>2015</v>
      </c>
      <c r="B28" t="s">
        <v>53</v>
      </c>
      <c r="C28" s="19" t="s">
        <v>65</v>
      </c>
      <c r="D28" t="s">
        <v>51</v>
      </c>
      <c r="E28" t="s">
        <v>69</v>
      </c>
      <c r="F28" s="10">
        <v>1000</v>
      </c>
      <c r="G28" s="14">
        <v>42137</v>
      </c>
      <c r="H28" s="16" t="s">
        <v>68</v>
      </c>
      <c r="I28" s="3">
        <v>42821</v>
      </c>
      <c r="J28" t="s">
        <v>36</v>
      </c>
      <c r="K28">
        <v>2015</v>
      </c>
      <c r="L28" s="3">
        <v>42369</v>
      </c>
    </row>
    <row r="29" spans="1:12" ht="12.75">
      <c r="A29">
        <v>2015</v>
      </c>
      <c r="B29" s="3" t="s">
        <v>53</v>
      </c>
      <c r="C29" s="4" t="s">
        <v>40</v>
      </c>
      <c r="D29" t="s">
        <v>51</v>
      </c>
      <c r="E29" t="s">
        <v>69</v>
      </c>
      <c r="F29" s="4">
        <v>6</v>
      </c>
      <c r="G29" s="14">
        <v>42137</v>
      </c>
      <c r="H29" s="16" t="s">
        <v>68</v>
      </c>
      <c r="I29" s="3">
        <v>42821</v>
      </c>
      <c r="J29" t="s">
        <v>36</v>
      </c>
      <c r="K29">
        <v>2015</v>
      </c>
      <c r="L29" s="3">
        <v>42369</v>
      </c>
    </row>
    <row r="30" spans="1:12" ht="12.75">
      <c r="A30">
        <v>2015</v>
      </c>
      <c r="B30" t="s">
        <v>53</v>
      </c>
      <c r="C30" s="4" t="s">
        <v>55</v>
      </c>
      <c r="D30" t="s">
        <v>51</v>
      </c>
      <c r="E30" t="s">
        <v>69</v>
      </c>
      <c r="F30" s="4">
        <v>104.99</v>
      </c>
      <c r="G30" s="14">
        <v>42137</v>
      </c>
      <c r="H30" s="16" t="s">
        <v>68</v>
      </c>
      <c r="I30" s="3">
        <v>42821</v>
      </c>
      <c r="J30" t="s">
        <v>36</v>
      </c>
      <c r="K30">
        <v>2015</v>
      </c>
      <c r="L30" s="3">
        <v>42369</v>
      </c>
    </row>
    <row r="31" spans="1:12" ht="12.75">
      <c r="A31">
        <v>2015</v>
      </c>
      <c r="B31" s="3" t="s">
        <v>53</v>
      </c>
      <c r="C31" s="4" t="s">
        <v>38</v>
      </c>
      <c r="D31" t="s">
        <v>51</v>
      </c>
      <c r="E31" t="s">
        <v>69</v>
      </c>
      <c r="F31" s="4">
        <f>67.34+79.81</f>
        <v>147.15</v>
      </c>
      <c r="G31" s="14">
        <v>42142</v>
      </c>
      <c r="H31" s="16" t="s">
        <v>68</v>
      </c>
      <c r="I31" s="3">
        <v>42821</v>
      </c>
      <c r="J31" t="s">
        <v>36</v>
      </c>
      <c r="K31">
        <v>2015</v>
      </c>
      <c r="L31" s="3">
        <v>42369</v>
      </c>
    </row>
    <row r="32" spans="1:12" ht="12.75">
      <c r="A32">
        <v>2015</v>
      </c>
      <c r="B32" t="s">
        <v>53</v>
      </c>
      <c r="C32" s="19" t="s">
        <v>70</v>
      </c>
      <c r="D32" t="s">
        <v>51</v>
      </c>
      <c r="E32" t="s">
        <v>69</v>
      </c>
      <c r="F32" s="4">
        <f>35+10</f>
        <v>45</v>
      </c>
      <c r="G32" s="14">
        <v>42142</v>
      </c>
      <c r="H32" s="16" t="s">
        <v>68</v>
      </c>
      <c r="I32" s="3">
        <v>42821</v>
      </c>
      <c r="J32" t="s">
        <v>36</v>
      </c>
      <c r="K32">
        <v>2015</v>
      </c>
      <c r="L32" s="3">
        <v>42369</v>
      </c>
    </row>
    <row r="33" spans="1:12" ht="12.75">
      <c r="A33">
        <v>2015</v>
      </c>
      <c r="B33" t="s">
        <v>53</v>
      </c>
      <c r="C33" s="4" t="s">
        <v>55</v>
      </c>
      <c r="D33" t="s">
        <v>51</v>
      </c>
      <c r="E33" t="s">
        <v>69</v>
      </c>
      <c r="F33" s="4">
        <v>464.96</v>
      </c>
      <c r="G33" s="14">
        <v>42142</v>
      </c>
      <c r="H33" s="16" t="s">
        <v>68</v>
      </c>
      <c r="I33" s="3">
        <v>42821</v>
      </c>
      <c r="J33" t="s">
        <v>36</v>
      </c>
      <c r="K33">
        <v>2015</v>
      </c>
      <c r="L33" s="3">
        <v>42369</v>
      </c>
    </row>
    <row r="34" spans="1:12" ht="12.75">
      <c r="A34">
        <v>2015</v>
      </c>
      <c r="B34" s="3" t="s">
        <v>53</v>
      </c>
      <c r="C34" s="4" t="s">
        <v>37</v>
      </c>
      <c r="D34" t="s">
        <v>51</v>
      </c>
      <c r="E34" t="s">
        <v>69</v>
      </c>
      <c r="F34" s="10">
        <v>6</v>
      </c>
      <c r="G34" s="14">
        <v>42142</v>
      </c>
      <c r="H34" s="16" t="s">
        <v>68</v>
      </c>
      <c r="I34" s="3">
        <v>42821</v>
      </c>
      <c r="J34" t="s">
        <v>36</v>
      </c>
      <c r="K34">
        <v>2015</v>
      </c>
      <c r="L34" s="3">
        <v>42369</v>
      </c>
    </row>
    <row r="35" spans="1:12" ht="12.75">
      <c r="A35">
        <v>2015</v>
      </c>
      <c r="B35" t="s">
        <v>53</v>
      </c>
      <c r="C35" s="4" t="s">
        <v>52</v>
      </c>
      <c r="D35" t="s">
        <v>51</v>
      </c>
      <c r="E35" t="s">
        <v>69</v>
      </c>
      <c r="F35" s="4">
        <v>8</v>
      </c>
      <c r="G35" s="14">
        <v>42142</v>
      </c>
      <c r="H35" s="16" t="s">
        <v>68</v>
      </c>
      <c r="I35" s="3">
        <v>42821</v>
      </c>
      <c r="J35" t="s">
        <v>36</v>
      </c>
      <c r="K35">
        <v>2015</v>
      </c>
      <c r="L35" s="3">
        <v>42369</v>
      </c>
    </row>
    <row r="36" spans="1:12" ht="12.75">
      <c r="A36">
        <v>2015</v>
      </c>
      <c r="B36" s="3" t="s">
        <v>53</v>
      </c>
      <c r="C36" s="19" t="s">
        <v>65</v>
      </c>
      <c r="D36" t="s">
        <v>51</v>
      </c>
      <c r="E36" t="s">
        <v>69</v>
      </c>
      <c r="F36" s="10">
        <v>1000</v>
      </c>
      <c r="G36" s="14">
        <v>42142</v>
      </c>
      <c r="H36" s="16" t="s">
        <v>68</v>
      </c>
      <c r="I36" s="3">
        <v>42821</v>
      </c>
      <c r="J36" t="s">
        <v>36</v>
      </c>
      <c r="K36">
        <v>2015</v>
      </c>
      <c r="L36" s="3">
        <v>42369</v>
      </c>
    </row>
    <row r="37" spans="1:12" ht="12.75">
      <c r="A37">
        <v>2015</v>
      </c>
      <c r="B37" t="s">
        <v>53</v>
      </c>
      <c r="C37" s="4" t="s">
        <v>38</v>
      </c>
      <c r="D37" t="s">
        <v>51</v>
      </c>
      <c r="E37" t="s">
        <v>69</v>
      </c>
      <c r="F37" s="4">
        <f>197.03+32.42</f>
        <v>229.45</v>
      </c>
      <c r="G37" s="14">
        <v>42143</v>
      </c>
      <c r="H37" s="16" t="s">
        <v>68</v>
      </c>
      <c r="I37" s="3">
        <v>42821</v>
      </c>
      <c r="J37" t="s">
        <v>36</v>
      </c>
      <c r="K37">
        <v>2015</v>
      </c>
      <c r="L37" s="3">
        <v>42369</v>
      </c>
    </row>
    <row r="38" spans="1:12" ht="12.75">
      <c r="A38">
        <v>2015</v>
      </c>
      <c r="B38" s="3" t="s">
        <v>53</v>
      </c>
      <c r="C38" s="19" t="s">
        <v>70</v>
      </c>
      <c r="D38" t="s">
        <v>51</v>
      </c>
      <c r="E38" t="s">
        <v>69</v>
      </c>
      <c r="F38" s="4">
        <v>304.98</v>
      </c>
      <c r="G38" s="14">
        <v>42143</v>
      </c>
      <c r="H38" s="16" t="s">
        <v>68</v>
      </c>
      <c r="I38" s="3">
        <v>42821</v>
      </c>
      <c r="J38" t="s">
        <v>36</v>
      </c>
      <c r="K38">
        <v>2015</v>
      </c>
      <c r="L38" s="3">
        <v>42369</v>
      </c>
    </row>
    <row r="39" spans="1:12" ht="12.75">
      <c r="A39">
        <v>2015</v>
      </c>
      <c r="B39" t="s">
        <v>53</v>
      </c>
      <c r="C39" s="4" t="s">
        <v>56</v>
      </c>
      <c r="D39" t="s">
        <v>51</v>
      </c>
      <c r="E39" t="s">
        <v>69</v>
      </c>
      <c r="F39" s="4">
        <v>359.97</v>
      </c>
      <c r="G39" s="14">
        <v>42143</v>
      </c>
      <c r="H39" s="16" t="s">
        <v>68</v>
      </c>
      <c r="I39" s="3">
        <v>42821</v>
      </c>
      <c r="J39" t="s">
        <v>36</v>
      </c>
      <c r="K39">
        <v>2015</v>
      </c>
      <c r="L39" s="3">
        <v>42369</v>
      </c>
    </row>
    <row r="40" spans="1:12" ht="12.75">
      <c r="A40">
        <v>2015</v>
      </c>
      <c r="B40" s="3" t="s">
        <v>53</v>
      </c>
      <c r="C40" s="4" t="s">
        <v>65</v>
      </c>
      <c r="D40" t="s">
        <v>51</v>
      </c>
      <c r="E40" t="s">
        <v>69</v>
      </c>
      <c r="F40" s="10">
        <v>3000</v>
      </c>
      <c r="G40" s="14">
        <v>42143</v>
      </c>
      <c r="H40" s="16" t="s">
        <v>68</v>
      </c>
      <c r="I40" s="3">
        <v>42821</v>
      </c>
      <c r="J40" t="s">
        <v>36</v>
      </c>
      <c r="K40">
        <v>2015</v>
      </c>
      <c r="L40" s="3">
        <v>42369</v>
      </c>
    </row>
    <row r="41" spans="1:12" ht="12.75">
      <c r="A41">
        <v>2015</v>
      </c>
      <c r="B41" t="s">
        <v>53</v>
      </c>
      <c r="C41" s="6" t="s">
        <v>39</v>
      </c>
      <c r="D41" t="s">
        <v>51</v>
      </c>
      <c r="E41" t="s">
        <v>69</v>
      </c>
      <c r="F41" s="9">
        <v>5336</v>
      </c>
      <c r="G41" s="11">
        <v>42143</v>
      </c>
      <c r="H41" s="16" t="s">
        <v>68</v>
      </c>
      <c r="I41" s="3">
        <v>42821</v>
      </c>
      <c r="J41" t="s">
        <v>36</v>
      </c>
      <c r="K41">
        <v>2015</v>
      </c>
      <c r="L41" s="3">
        <v>42369</v>
      </c>
    </row>
    <row r="42" spans="1:12" ht="12.75">
      <c r="A42">
        <v>2015</v>
      </c>
      <c r="B42" s="3" t="s">
        <v>53</v>
      </c>
      <c r="C42" s="6" t="s">
        <v>85</v>
      </c>
      <c r="D42" t="s">
        <v>51</v>
      </c>
      <c r="E42" t="s">
        <v>69</v>
      </c>
      <c r="F42" s="9">
        <v>1868.83</v>
      </c>
      <c r="G42" s="11">
        <v>42144</v>
      </c>
      <c r="H42" s="16" t="s">
        <v>68</v>
      </c>
      <c r="I42" s="3">
        <v>42821</v>
      </c>
      <c r="J42" t="s">
        <v>36</v>
      </c>
      <c r="K42">
        <v>2015</v>
      </c>
      <c r="L42" s="3">
        <v>42369</v>
      </c>
    </row>
    <row r="43" spans="1:12" ht="12.75">
      <c r="A43">
        <v>2015</v>
      </c>
      <c r="B43" t="s">
        <v>53</v>
      </c>
      <c r="C43" s="6" t="s">
        <v>86</v>
      </c>
      <c r="D43" t="s">
        <v>51</v>
      </c>
      <c r="E43" t="s">
        <v>69</v>
      </c>
      <c r="F43" s="9">
        <v>5975.95</v>
      </c>
      <c r="G43" s="11">
        <v>42144</v>
      </c>
      <c r="H43" s="16" t="s">
        <v>68</v>
      </c>
      <c r="I43" s="3">
        <v>42821</v>
      </c>
      <c r="J43" t="s">
        <v>36</v>
      </c>
      <c r="K43">
        <v>2015</v>
      </c>
      <c r="L43" s="3">
        <v>42369</v>
      </c>
    </row>
    <row r="44" spans="1:12" ht="12.75">
      <c r="A44">
        <v>2015</v>
      </c>
      <c r="B44" s="3" t="s">
        <v>53</v>
      </c>
      <c r="C44" s="6" t="s">
        <v>71</v>
      </c>
      <c r="D44" t="s">
        <v>51</v>
      </c>
      <c r="E44" t="s">
        <v>69</v>
      </c>
      <c r="F44" s="9">
        <v>2435.48</v>
      </c>
      <c r="G44" s="11">
        <v>42144</v>
      </c>
      <c r="H44" s="16" t="s">
        <v>68</v>
      </c>
      <c r="I44" s="3">
        <v>42821</v>
      </c>
      <c r="J44" t="s">
        <v>36</v>
      </c>
      <c r="K44">
        <v>2015</v>
      </c>
      <c r="L44" s="3">
        <v>42369</v>
      </c>
    </row>
    <row r="45" spans="1:12" ht="12.75">
      <c r="A45">
        <v>2015</v>
      </c>
      <c r="B45" t="s">
        <v>53</v>
      </c>
      <c r="C45" s="6" t="s">
        <v>87</v>
      </c>
      <c r="D45" t="s">
        <v>51</v>
      </c>
      <c r="E45" t="s">
        <v>69</v>
      </c>
      <c r="F45" s="9">
        <v>4665.06</v>
      </c>
      <c r="G45" s="11">
        <v>42144</v>
      </c>
      <c r="H45" s="16" t="s">
        <v>68</v>
      </c>
      <c r="I45" s="3">
        <v>42821</v>
      </c>
      <c r="J45" t="s">
        <v>36</v>
      </c>
      <c r="K45">
        <v>2015</v>
      </c>
      <c r="L45" s="3">
        <v>42369</v>
      </c>
    </row>
    <row r="46" spans="1:12" ht="12.75">
      <c r="A46">
        <v>2015</v>
      </c>
      <c r="B46" s="3" t="s">
        <v>53</v>
      </c>
      <c r="C46" s="4" t="s">
        <v>65</v>
      </c>
      <c r="D46" t="s">
        <v>51</v>
      </c>
      <c r="E46" t="s">
        <v>69</v>
      </c>
      <c r="F46" s="10">
        <v>2000</v>
      </c>
      <c r="G46" s="14">
        <v>42144</v>
      </c>
      <c r="H46" s="16" t="s">
        <v>68</v>
      </c>
      <c r="I46" s="3">
        <v>42821</v>
      </c>
      <c r="J46" t="s">
        <v>36</v>
      </c>
      <c r="K46">
        <v>2015</v>
      </c>
      <c r="L46" s="3">
        <v>42369</v>
      </c>
    </row>
    <row r="47" spans="1:12" ht="12.75">
      <c r="A47">
        <v>2015</v>
      </c>
      <c r="B47" t="s">
        <v>53</v>
      </c>
      <c r="C47" s="4" t="s">
        <v>56</v>
      </c>
      <c r="D47" t="s">
        <v>51</v>
      </c>
      <c r="E47" t="s">
        <v>69</v>
      </c>
      <c r="F47" s="4">
        <v>100</v>
      </c>
      <c r="G47" s="14">
        <v>42144</v>
      </c>
      <c r="H47" s="16" t="s">
        <v>68</v>
      </c>
      <c r="I47" s="3">
        <v>42821</v>
      </c>
      <c r="J47" t="s">
        <v>36</v>
      </c>
      <c r="K47">
        <v>2015</v>
      </c>
      <c r="L47" s="3">
        <v>42369</v>
      </c>
    </row>
    <row r="48" spans="1:12" ht="12.75">
      <c r="A48">
        <v>2015</v>
      </c>
      <c r="B48" s="3" t="s">
        <v>53</v>
      </c>
      <c r="C48" s="4" t="s">
        <v>38</v>
      </c>
      <c r="D48" t="s">
        <v>51</v>
      </c>
      <c r="E48" t="s">
        <v>69</v>
      </c>
      <c r="F48" s="4">
        <v>361.63</v>
      </c>
      <c r="G48" s="14">
        <v>42144</v>
      </c>
      <c r="H48" s="16" t="s">
        <v>68</v>
      </c>
      <c r="I48" s="3">
        <v>42821</v>
      </c>
      <c r="J48" t="s">
        <v>36</v>
      </c>
      <c r="K48">
        <v>2015</v>
      </c>
      <c r="L48" s="3">
        <v>42369</v>
      </c>
    </row>
    <row r="49" spans="1:12" ht="12.75">
      <c r="A49">
        <v>2015</v>
      </c>
      <c r="B49" t="s">
        <v>53</v>
      </c>
      <c r="C49" s="4" t="s">
        <v>70</v>
      </c>
      <c r="D49" t="s">
        <v>51</v>
      </c>
      <c r="E49" t="s">
        <v>69</v>
      </c>
      <c r="F49" s="4">
        <v>55</v>
      </c>
      <c r="G49" s="14">
        <v>42144</v>
      </c>
      <c r="H49" s="16" t="s">
        <v>68</v>
      </c>
      <c r="I49" s="3">
        <v>42821</v>
      </c>
      <c r="J49" t="s">
        <v>36</v>
      </c>
      <c r="K49">
        <v>2015</v>
      </c>
      <c r="L49" s="3">
        <v>42369</v>
      </c>
    </row>
    <row r="50" spans="1:12" ht="12.75">
      <c r="A50">
        <v>2015</v>
      </c>
      <c r="B50" s="3" t="s">
        <v>53</v>
      </c>
      <c r="C50" s="4" t="s">
        <v>37</v>
      </c>
      <c r="D50" t="s">
        <v>51</v>
      </c>
      <c r="E50" t="s">
        <v>69</v>
      </c>
      <c r="F50" s="6">
        <v>300.44</v>
      </c>
      <c r="G50" s="11">
        <v>42145</v>
      </c>
      <c r="H50" s="16" t="s">
        <v>68</v>
      </c>
      <c r="I50" s="3">
        <v>42821</v>
      </c>
      <c r="J50" t="s">
        <v>36</v>
      </c>
      <c r="K50">
        <v>2015</v>
      </c>
      <c r="L50" s="3">
        <v>42369</v>
      </c>
    </row>
    <row r="51" spans="1:12" ht="12.75">
      <c r="A51">
        <v>2015</v>
      </c>
      <c r="B51" t="s">
        <v>53</v>
      </c>
      <c r="C51" s="4" t="s">
        <v>40</v>
      </c>
      <c r="D51" t="s">
        <v>51</v>
      </c>
      <c r="E51" t="s">
        <v>69</v>
      </c>
      <c r="F51" s="6">
        <v>599.72</v>
      </c>
      <c r="G51" s="11">
        <v>42145</v>
      </c>
      <c r="H51" s="16" t="s">
        <v>68</v>
      </c>
      <c r="I51" s="3">
        <v>42821</v>
      </c>
      <c r="J51" t="s">
        <v>36</v>
      </c>
      <c r="K51">
        <v>2015</v>
      </c>
      <c r="L51" s="3">
        <v>42369</v>
      </c>
    </row>
    <row r="52" spans="1:12" ht="12.75">
      <c r="A52">
        <v>2015</v>
      </c>
      <c r="B52" s="3" t="s">
        <v>53</v>
      </c>
      <c r="C52" s="6" t="s">
        <v>65</v>
      </c>
      <c r="D52" t="s">
        <v>51</v>
      </c>
      <c r="E52" t="s">
        <v>69</v>
      </c>
      <c r="F52" s="9">
        <v>1000</v>
      </c>
      <c r="G52" s="11">
        <v>42149</v>
      </c>
      <c r="H52" s="16" t="s">
        <v>68</v>
      </c>
      <c r="I52" s="3">
        <v>42821</v>
      </c>
      <c r="J52" t="s">
        <v>36</v>
      </c>
      <c r="K52">
        <v>2015</v>
      </c>
      <c r="L52" s="3">
        <v>42369</v>
      </c>
    </row>
    <row r="53" spans="1:12" ht="12.75">
      <c r="A53">
        <v>2015</v>
      </c>
      <c r="B53" t="s">
        <v>53</v>
      </c>
      <c r="C53" s="6" t="s">
        <v>38</v>
      </c>
      <c r="D53" t="s">
        <v>51</v>
      </c>
      <c r="E53" t="s">
        <v>69</v>
      </c>
      <c r="F53" s="6">
        <f>69.83+104.75+97.27</f>
        <v>271.84999999999997</v>
      </c>
      <c r="G53" s="11">
        <v>42149</v>
      </c>
      <c r="H53" s="16" t="s">
        <v>68</v>
      </c>
      <c r="I53" s="3">
        <v>42821</v>
      </c>
      <c r="J53" t="s">
        <v>36</v>
      </c>
      <c r="K53">
        <v>2015</v>
      </c>
      <c r="L53" s="3">
        <v>42369</v>
      </c>
    </row>
    <row r="54" spans="1:12" ht="12.75">
      <c r="A54">
        <v>2015</v>
      </c>
      <c r="B54" s="3" t="s">
        <v>53</v>
      </c>
      <c r="C54" s="6" t="s">
        <v>70</v>
      </c>
      <c r="D54" t="s">
        <v>51</v>
      </c>
      <c r="E54" t="s">
        <v>69</v>
      </c>
      <c r="F54" s="6">
        <v>30</v>
      </c>
      <c r="G54" s="11">
        <v>42149</v>
      </c>
      <c r="H54" s="16" t="s">
        <v>68</v>
      </c>
      <c r="I54" s="3">
        <v>42821</v>
      </c>
      <c r="J54" t="s">
        <v>36</v>
      </c>
      <c r="K54">
        <v>2015</v>
      </c>
      <c r="L54" s="3">
        <v>42369</v>
      </c>
    </row>
    <row r="55" spans="1:12" ht="12.75">
      <c r="A55">
        <v>2015</v>
      </c>
      <c r="B55" t="s">
        <v>53</v>
      </c>
      <c r="C55" s="6" t="s">
        <v>59</v>
      </c>
      <c r="D55" t="s">
        <v>51</v>
      </c>
      <c r="E55" t="s">
        <v>69</v>
      </c>
      <c r="F55" s="6">
        <f>11.99+23.99</f>
        <v>35.98</v>
      </c>
      <c r="G55" s="11">
        <v>42149</v>
      </c>
      <c r="H55" s="16" t="s">
        <v>68</v>
      </c>
      <c r="I55" s="3">
        <v>42821</v>
      </c>
      <c r="J55" t="s">
        <v>36</v>
      </c>
      <c r="K55">
        <v>2015</v>
      </c>
      <c r="L55" s="3">
        <v>42369</v>
      </c>
    </row>
    <row r="56" spans="1:12" ht="12.75">
      <c r="A56">
        <v>2015</v>
      </c>
      <c r="B56" s="3" t="s">
        <v>53</v>
      </c>
      <c r="C56" s="6" t="s">
        <v>56</v>
      </c>
      <c r="D56" t="s">
        <v>51</v>
      </c>
      <c r="E56" t="s">
        <v>69</v>
      </c>
      <c r="F56" s="6">
        <v>179.99</v>
      </c>
      <c r="G56" s="11">
        <v>42149</v>
      </c>
      <c r="H56" s="16" t="s">
        <v>68</v>
      </c>
      <c r="I56" s="3">
        <v>42821</v>
      </c>
      <c r="J56" t="s">
        <v>36</v>
      </c>
      <c r="K56">
        <v>2015</v>
      </c>
      <c r="L56" s="3">
        <v>42369</v>
      </c>
    </row>
    <row r="57" spans="1:12" ht="12.75">
      <c r="A57">
        <v>2015</v>
      </c>
      <c r="B57" t="s">
        <v>53</v>
      </c>
      <c r="C57" s="6" t="s">
        <v>58</v>
      </c>
      <c r="D57" t="s">
        <v>51</v>
      </c>
      <c r="E57" t="s">
        <v>69</v>
      </c>
      <c r="F57" s="9">
        <v>9398.3</v>
      </c>
      <c r="G57" s="11">
        <v>42150</v>
      </c>
      <c r="H57" s="16" t="s">
        <v>68</v>
      </c>
      <c r="I57" s="3">
        <v>42821</v>
      </c>
      <c r="J57" t="s">
        <v>36</v>
      </c>
      <c r="K57">
        <v>2015</v>
      </c>
      <c r="L57" s="3">
        <v>42369</v>
      </c>
    </row>
    <row r="58" spans="1:12" ht="12.75">
      <c r="A58">
        <v>2015</v>
      </c>
      <c r="B58" s="3" t="s">
        <v>53</v>
      </c>
      <c r="C58" s="6" t="s">
        <v>65</v>
      </c>
      <c r="D58" t="s">
        <v>51</v>
      </c>
      <c r="E58" t="s">
        <v>69</v>
      </c>
      <c r="F58" s="9">
        <v>1000</v>
      </c>
      <c r="G58" s="11">
        <v>42150</v>
      </c>
      <c r="H58" s="16" t="s">
        <v>68</v>
      </c>
      <c r="I58" s="3">
        <v>42821</v>
      </c>
      <c r="J58" t="s">
        <v>36</v>
      </c>
      <c r="K58">
        <v>2015</v>
      </c>
      <c r="L58" s="3">
        <v>42369</v>
      </c>
    </row>
    <row r="59" spans="1:12" ht="12.75">
      <c r="A59">
        <v>2015</v>
      </c>
      <c r="B59" s="3" t="s">
        <v>53</v>
      </c>
      <c r="C59" s="4" t="s">
        <v>65</v>
      </c>
      <c r="D59" t="s">
        <v>51</v>
      </c>
      <c r="E59" t="s">
        <v>69</v>
      </c>
      <c r="F59" s="10">
        <v>3000</v>
      </c>
      <c r="G59" s="14">
        <v>42156</v>
      </c>
      <c r="H59" s="16" t="s">
        <v>68</v>
      </c>
      <c r="I59" s="3">
        <v>42821</v>
      </c>
      <c r="J59" t="s">
        <v>36</v>
      </c>
      <c r="K59">
        <v>2015</v>
      </c>
      <c r="L59" s="3">
        <v>42369</v>
      </c>
    </row>
    <row r="60" spans="1:12" ht="12.75">
      <c r="A60">
        <v>2015</v>
      </c>
      <c r="B60" s="3" t="s">
        <v>53</v>
      </c>
      <c r="C60" s="4" t="s">
        <v>42</v>
      </c>
      <c r="D60" t="s">
        <v>51</v>
      </c>
      <c r="E60" t="s">
        <v>69</v>
      </c>
      <c r="F60" s="4">
        <v>340</v>
      </c>
      <c r="G60" s="14">
        <v>42156</v>
      </c>
      <c r="H60" s="16" t="s">
        <v>68</v>
      </c>
      <c r="I60" s="3">
        <v>42821</v>
      </c>
      <c r="J60" t="s">
        <v>36</v>
      </c>
      <c r="K60">
        <v>2015</v>
      </c>
      <c r="L60" s="3">
        <v>42369</v>
      </c>
    </row>
    <row r="61" spans="1:12" ht="12.75">
      <c r="A61">
        <v>2015</v>
      </c>
      <c r="B61" s="3" t="s">
        <v>53</v>
      </c>
      <c r="C61" s="4" t="s">
        <v>77</v>
      </c>
      <c r="D61" t="s">
        <v>51</v>
      </c>
      <c r="E61" t="s">
        <v>69</v>
      </c>
      <c r="F61" s="4">
        <v>20</v>
      </c>
      <c r="G61" s="14">
        <v>42156</v>
      </c>
      <c r="H61" s="16" t="s">
        <v>68</v>
      </c>
      <c r="I61" s="3">
        <v>42821</v>
      </c>
      <c r="J61" t="s">
        <v>36</v>
      </c>
      <c r="K61">
        <v>2015</v>
      </c>
      <c r="L61" s="3">
        <v>42369</v>
      </c>
    </row>
    <row r="62" spans="1:12" ht="12.75">
      <c r="A62">
        <v>2015</v>
      </c>
      <c r="B62" s="3" t="s">
        <v>53</v>
      </c>
      <c r="C62" s="4" t="s">
        <v>43</v>
      </c>
      <c r="D62" t="s">
        <v>51</v>
      </c>
      <c r="E62" t="s">
        <v>69</v>
      </c>
      <c r="F62" s="4">
        <v>90</v>
      </c>
      <c r="G62" s="14">
        <v>42156</v>
      </c>
      <c r="H62" s="16" t="s">
        <v>68</v>
      </c>
      <c r="I62" s="3">
        <v>42821</v>
      </c>
      <c r="J62" t="s">
        <v>36</v>
      </c>
      <c r="K62">
        <v>2015</v>
      </c>
      <c r="L62" s="3">
        <v>42369</v>
      </c>
    </row>
    <row r="63" spans="1:12" ht="12.75">
      <c r="A63">
        <v>2015</v>
      </c>
      <c r="B63" s="3" t="s">
        <v>53</v>
      </c>
      <c r="C63" s="4" t="s">
        <v>44</v>
      </c>
      <c r="D63" t="s">
        <v>51</v>
      </c>
      <c r="E63" t="s">
        <v>69</v>
      </c>
      <c r="F63" s="4">
        <v>60</v>
      </c>
      <c r="G63" s="14">
        <v>42156</v>
      </c>
      <c r="H63" s="16" t="s">
        <v>68</v>
      </c>
      <c r="I63" s="3">
        <v>42821</v>
      </c>
      <c r="J63" t="s">
        <v>36</v>
      </c>
      <c r="K63">
        <v>2015</v>
      </c>
      <c r="L63" s="3">
        <v>42369</v>
      </c>
    </row>
    <row r="64" spans="1:12" ht="12.75">
      <c r="A64">
        <v>2015</v>
      </c>
      <c r="B64" s="3" t="s">
        <v>53</v>
      </c>
      <c r="C64" s="4" t="s">
        <v>38</v>
      </c>
      <c r="D64" t="s">
        <v>51</v>
      </c>
      <c r="E64" t="s">
        <v>69</v>
      </c>
      <c r="F64" s="4">
        <f>7.48+67.34+139.66</f>
        <v>214.48000000000002</v>
      </c>
      <c r="G64" s="14">
        <v>42156</v>
      </c>
      <c r="H64" s="16" t="s">
        <v>68</v>
      </c>
      <c r="I64" s="3">
        <v>42821</v>
      </c>
      <c r="J64" t="s">
        <v>36</v>
      </c>
      <c r="K64">
        <v>2015</v>
      </c>
      <c r="L64" s="3">
        <v>42369</v>
      </c>
    </row>
    <row r="65" spans="1:12" ht="12.75">
      <c r="A65">
        <v>2015</v>
      </c>
      <c r="B65" s="3" t="s">
        <v>53</v>
      </c>
      <c r="C65" s="4" t="s">
        <v>56</v>
      </c>
      <c r="D65" t="s">
        <v>51</v>
      </c>
      <c r="E65" t="s">
        <v>69</v>
      </c>
      <c r="F65" s="4">
        <f>239.98+60+119.99</f>
        <v>419.97</v>
      </c>
      <c r="G65" s="14">
        <v>42156</v>
      </c>
      <c r="H65" s="16" t="s">
        <v>68</v>
      </c>
      <c r="I65" s="3">
        <v>42821</v>
      </c>
      <c r="J65" t="s">
        <v>36</v>
      </c>
      <c r="K65">
        <v>2015</v>
      </c>
      <c r="L65" s="3">
        <v>42369</v>
      </c>
    </row>
    <row r="66" spans="1:12" ht="12.75">
      <c r="A66">
        <v>2015</v>
      </c>
      <c r="B66" s="3" t="s">
        <v>53</v>
      </c>
      <c r="C66" s="4" t="s">
        <v>59</v>
      </c>
      <c r="D66" t="s">
        <v>51</v>
      </c>
      <c r="E66" t="s">
        <v>69</v>
      </c>
      <c r="F66" s="4">
        <v>11.99</v>
      </c>
      <c r="G66" s="14">
        <v>42156</v>
      </c>
      <c r="H66" s="16" t="s">
        <v>68</v>
      </c>
      <c r="I66" s="3">
        <v>42821</v>
      </c>
      <c r="J66" t="s">
        <v>36</v>
      </c>
      <c r="K66">
        <v>2015</v>
      </c>
      <c r="L66" s="3">
        <v>42369</v>
      </c>
    </row>
    <row r="67" spans="1:12" ht="12.75">
      <c r="A67">
        <v>2015</v>
      </c>
      <c r="B67" s="3" t="s">
        <v>53</v>
      </c>
      <c r="C67" s="4" t="s">
        <v>70</v>
      </c>
      <c r="D67" t="s">
        <v>51</v>
      </c>
      <c r="E67" t="s">
        <v>69</v>
      </c>
      <c r="F67" s="4">
        <f>99.99+114.99</f>
        <v>214.98</v>
      </c>
      <c r="G67" s="14">
        <v>42156</v>
      </c>
      <c r="H67" s="16" t="s">
        <v>68</v>
      </c>
      <c r="I67" s="3">
        <v>42821</v>
      </c>
      <c r="J67" t="s">
        <v>36</v>
      </c>
      <c r="K67">
        <v>2015</v>
      </c>
      <c r="L67" s="3">
        <v>42369</v>
      </c>
    </row>
    <row r="68" spans="1:12" ht="12.75">
      <c r="A68">
        <v>2015</v>
      </c>
      <c r="B68" s="3" t="s">
        <v>53</v>
      </c>
      <c r="C68" s="6" t="s">
        <v>65</v>
      </c>
      <c r="D68" t="s">
        <v>51</v>
      </c>
      <c r="E68" t="s">
        <v>69</v>
      </c>
      <c r="F68" s="9">
        <v>1000</v>
      </c>
      <c r="G68" s="11">
        <v>42158</v>
      </c>
      <c r="H68" s="16" t="s">
        <v>68</v>
      </c>
      <c r="I68" s="3">
        <v>42821</v>
      </c>
      <c r="J68" t="s">
        <v>36</v>
      </c>
      <c r="K68">
        <v>2015</v>
      </c>
      <c r="L68" s="3">
        <v>42369</v>
      </c>
    </row>
    <row r="69" spans="1:12" ht="12.75">
      <c r="A69">
        <v>2015</v>
      </c>
      <c r="B69" s="3" t="s">
        <v>53</v>
      </c>
      <c r="C69" s="6" t="s">
        <v>65</v>
      </c>
      <c r="D69" t="s">
        <v>51</v>
      </c>
      <c r="E69" t="s">
        <v>69</v>
      </c>
      <c r="F69" s="9">
        <v>1000</v>
      </c>
      <c r="G69" s="11">
        <v>42163</v>
      </c>
      <c r="H69" s="16" t="s">
        <v>68</v>
      </c>
      <c r="I69" s="3">
        <v>42821</v>
      </c>
      <c r="J69" t="s">
        <v>36</v>
      </c>
      <c r="K69">
        <v>2015</v>
      </c>
      <c r="L69" s="3">
        <v>42369</v>
      </c>
    </row>
    <row r="70" spans="1:12" ht="12.75">
      <c r="A70">
        <v>2015</v>
      </c>
      <c r="B70" s="3" t="s">
        <v>53</v>
      </c>
      <c r="C70" s="4" t="s">
        <v>65</v>
      </c>
      <c r="D70" t="s">
        <v>51</v>
      </c>
      <c r="E70" t="s">
        <v>69</v>
      </c>
      <c r="F70" s="10">
        <v>2000</v>
      </c>
      <c r="G70" s="14">
        <v>42164</v>
      </c>
      <c r="H70" s="16" t="s">
        <v>68</v>
      </c>
      <c r="I70" s="3">
        <v>42821</v>
      </c>
      <c r="J70" t="s">
        <v>36</v>
      </c>
      <c r="K70">
        <v>2015</v>
      </c>
      <c r="L70" s="3">
        <v>42369</v>
      </c>
    </row>
    <row r="71" spans="1:12" ht="12.75">
      <c r="A71">
        <v>2015</v>
      </c>
      <c r="B71" s="3" t="s">
        <v>53</v>
      </c>
      <c r="C71" s="4" t="s">
        <v>55</v>
      </c>
      <c r="D71" t="s">
        <v>51</v>
      </c>
      <c r="E71" t="s">
        <v>69</v>
      </c>
      <c r="F71" s="4">
        <v>45</v>
      </c>
      <c r="G71" s="14">
        <v>42164</v>
      </c>
      <c r="H71" s="16" t="s">
        <v>68</v>
      </c>
      <c r="I71" s="3">
        <v>42821</v>
      </c>
      <c r="J71" t="s">
        <v>36</v>
      </c>
      <c r="K71">
        <v>2015</v>
      </c>
      <c r="L71" s="3">
        <v>42369</v>
      </c>
    </row>
    <row r="72" spans="1:12" ht="12.75">
      <c r="A72">
        <v>2015</v>
      </c>
      <c r="B72" s="3" t="s">
        <v>53</v>
      </c>
      <c r="C72" s="4" t="s">
        <v>37</v>
      </c>
      <c r="D72" t="s">
        <v>51</v>
      </c>
      <c r="E72" t="s">
        <v>69</v>
      </c>
      <c r="F72" s="4">
        <v>3</v>
      </c>
      <c r="G72" s="14">
        <v>42164</v>
      </c>
      <c r="H72" s="16" t="s">
        <v>68</v>
      </c>
      <c r="I72" s="3">
        <v>42821</v>
      </c>
      <c r="J72" t="s">
        <v>36</v>
      </c>
      <c r="K72">
        <v>2015</v>
      </c>
      <c r="L72" s="3">
        <v>42369</v>
      </c>
    </row>
    <row r="73" spans="1:12" ht="12.75">
      <c r="A73">
        <v>2015</v>
      </c>
      <c r="B73" s="3" t="s">
        <v>53</v>
      </c>
      <c r="C73" s="4" t="s">
        <v>72</v>
      </c>
      <c r="D73" t="s">
        <v>51</v>
      </c>
      <c r="E73" t="s">
        <v>69</v>
      </c>
      <c r="F73" s="10">
        <f>6250+2500</f>
        <v>8750</v>
      </c>
      <c r="G73" s="14">
        <v>42164</v>
      </c>
      <c r="H73" s="16" t="s">
        <v>68</v>
      </c>
      <c r="I73" s="3">
        <v>42821</v>
      </c>
      <c r="J73" t="s">
        <v>36</v>
      </c>
      <c r="K73">
        <v>2015</v>
      </c>
      <c r="L73" s="3">
        <v>42369</v>
      </c>
    </row>
    <row r="74" spans="1:12" ht="12.75">
      <c r="A74">
        <v>2015</v>
      </c>
      <c r="B74" s="3" t="s">
        <v>53</v>
      </c>
      <c r="C74" s="4" t="s">
        <v>42</v>
      </c>
      <c r="D74" t="s">
        <v>51</v>
      </c>
      <c r="E74" t="s">
        <v>69</v>
      </c>
      <c r="F74" s="4">
        <v>260</v>
      </c>
      <c r="G74" s="14">
        <v>42164</v>
      </c>
      <c r="H74" s="16" t="s">
        <v>68</v>
      </c>
      <c r="I74" s="3">
        <v>42821</v>
      </c>
      <c r="J74" t="s">
        <v>36</v>
      </c>
      <c r="K74">
        <v>2015</v>
      </c>
      <c r="L74" s="3">
        <v>42369</v>
      </c>
    </row>
    <row r="75" spans="1:12" ht="12.75">
      <c r="A75">
        <v>2015</v>
      </c>
      <c r="B75" s="3" t="s">
        <v>53</v>
      </c>
      <c r="C75" s="4" t="s">
        <v>77</v>
      </c>
      <c r="D75" t="s">
        <v>51</v>
      </c>
      <c r="E75" t="s">
        <v>69</v>
      </c>
      <c r="F75" s="4">
        <v>140</v>
      </c>
      <c r="G75" s="14">
        <v>42164</v>
      </c>
      <c r="H75" s="16" t="s">
        <v>68</v>
      </c>
      <c r="I75" s="3">
        <v>42821</v>
      </c>
      <c r="J75" t="s">
        <v>36</v>
      </c>
      <c r="K75">
        <v>2015</v>
      </c>
      <c r="L75" s="3">
        <v>42369</v>
      </c>
    </row>
    <row r="76" spans="1:12" ht="12.75">
      <c r="A76">
        <v>2015</v>
      </c>
      <c r="B76" s="3" t="s">
        <v>53</v>
      </c>
      <c r="C76" s="4" t="s">
        <v>41</v>
      </c>
      <c r="D76" t="s">
        <v>51</v>
      </c>
      <c r="E76" t="s">
        <v>69</v>
      </c>
      <c r="F76" s="4">
        <v>40</v>
      </c>
      <c r="G76" s="14">
        <v>42164</v>
      </c>
      <c r="H76" s="16" t="s">
        <v>68</v>
      </c>
      <c r="I76" s="3">
        <v>42821</v>
      </c>
      <c r="J76" t="s">
        <v>36</v>
      </c>
      <c r="K76">
        <v>2015</v>
      </c>
      <c r="L76" s="3">
        <v>42369</v>
      </c>
    </row>
    <row r="77" spans="1:12" ht="12.75">
      <c r="A77">
        <v>2015</v>
      </c>
      <c r="B77" s="3" t="s">
        <v>53</v>
      </c>
      <c r="C77" s="4" t="s">
        <v>44</v>
      </c>
      <c r="D77" t="s">
        <v>51</v>
      </c>
      <c r="E77" t="s">
        <v>69</v>
      </c>
      <c r="F77" s="4">
        <v>90</v>
      </c>
      <c r="G77" s="14">
        <v>42164</v>
      </c>
      <c r="H77" s="16" t="s">
        <v>68</v>
      </c>
      <c r="I77" s="3">
        <v>42821</v>
      </c>
      <c r="J77" t="s">
        <v>36</v>
      </c>
      <c r="K77">
        <v>2015</v>
      </c>
      <c r="L77" s="3">
        <v>42369</v>
      </c>
    </row>
    <row r="78" spans="1:12" ht="12.75">
      <c r="A78">
        <v>2015</v>
      </c>
      <c r="B78" s="3" t="s">
        <v>53</v>
      </c>
      <c r="C78" s="4" t="s">
        <v>43</v>
      </c>
      <c r="D78" t="s">
        <v>51</v>
      </c>
      <c r="E78" t="s">
        <v>69</v>
      </c>
      <c r="F78" s="4">
        <v>30</v>
      </c>
      <c r="G78" s="14">
        <v>42164</v>
      </c>
      <c r="H78" s="16" t="s">
        <v>68</v>
      </c>
      <c r="I78" s="3">
        <v>42821</v>
      </c>
      <c r="J78" t="s">
        <v>36</v>
      </c>
      <c r="K78">
        <v>2015</v>
      </c>
      <c r="L78" s="3">
        <v>42369</v>
      </c>
    </row>
    <row r="79" spans="1:12" ht="12.75">
      <c r="A79">
        <v>2015</v>
      </c>
      <c r="B79" s="3" t="s">
        <v>53</v>
      </c>
      <c r="C79" s="4" t="s">
        <v>46</v>
      </c>
      <c r="D79" t="s">
        <v>51</v>
      </c>
      <c r="E79" t="s">
        <v>69</v>
      </c>
      <c r="F79" s="4">
        <v>10</v>
      </c>
      <c r="G79" s="14">
        <v>42164</v>
      </c>
      <c r="H79" s="16" t="s">
        <v>68</v>
      </c>
      <c r="I79" s="3">
        <v>42821</v>
      </c>
      <c r="J79" t="s">
        <v>36</v>
      </c>
      <c r="K79">
        <v>2015</v>
      </c>
      <c r="L79" s="3">
        <v>42369</v>
      </c>
    </row>
    <row r="80" spans="1:12" ht="12.75">
      <c r="A80">
        <v>2015</v>
      </c>
      <c r="B80" s="3" t="s">
        <v>53</v>
      </c>
      <c r="C80" s="6" t="s">
        <v>71</v>
      </c>
      <c r="D80" t="s">
        <v>51</v>
      </c>
      <c r="E80" t="s">
        <v>69</v>
      </c>
      <c r="F80" s="9">
        <v>2435.48</v>
      </c>
      <c r="G80" s="14">
        <v>42164</v>
      </c>
      <c r="H80" s="16" t="s">
        <v>68</v>
      </c>
      <c r="I80" s="3">
        <v>42821</v>
      </c>
      <c r="J80" t="s">
        <v>36</v>
      </c>
      <c r="K80">
        <v>2015</v>
      </c>
      <c r="L80" s="3">
        <v>42369</v>
      </c>
    </row>
    <row r="81" spans="1:12" ht="12.75">
      <c r="A81">
        <v>2015</v>
      </c>
      <c r="B81" s="3" t="s">
        <v>53</v>
      </c>
      <c r="C81" s="6" t="s">
        <v>38</v>
      </c>
      <c r="D81" t="s">
        <v>51</v>
      </c>
      <c r="E81" t="s">
        <v>69</v>
      </c>
      <c r="F81" s="6">
        <v>122.21</v>
      </c>
      <c r="G81" s="11">
        <v>42165</v>
      </c>
      <c r="H81" s="16" t="s">
        <v>68</v>
      </c>
      <c r="I81" s="3">
        <v>42821</v>
      </c>
      <c r="J81" t="s">
        <v>36</v>
      </c>
      <c r="K81">
        <v>2015</v>
      </c>
      <c r="L81" s="3">
        <v>42369</v>
      </c>
    </row>
    <row r="82" spans="1:12" ht="12.75">
      <c r="A82">
        <v>2015</v>
      </c>
      <c r="B82" s="3" t="s">
        <v>53</v>
      </c>
      <c r="C82" s="6" t="s">
        <v>70</v>
      </c>
      <c r="D82" t="s">
        <v>51</v>
      </c>
      <c r="E82" t="s">
        <v>69</v>
      </c>
      <c r="F82" s="6">
        <v>50</v>
      </c>
      <c r="G82" s="11">
        <v>42165</v>
      </c>
      <c r="H82" s="16" t="s">
        <v>68</v>
      </c>
      <c r="I82" s="3">
        <v>42821</v>
      </c>
      <c r="J82" t="s">
        <v>36</v>
      </c>
      <c r="K82">
        <v>2015</v>
      </c>
      <c r="L82" s="3">
        <v>42369</v>
      </c>
    </row>
    <row r="83" spans="1:12" ht="12.75">
      <c r="A83">
        <v>2015</v>
      </c>
      <c r="B83" s="3" t="s">
        <v>53</v>
      </c>
      <c r="C83" s="6" t="s">
        <v>56</v>
      </c>
      <c r="D83" t="s">
        <v>51</v>
      </c>
      <c r="E83" t="s">
        <v>69</v>
      </c>
      <c r="F83" s="6">
        <v>419.97</v>
      </c>
      <c r="G83" s="11">
        <v>42165</v>
      </c>
      <c r="H83" s="16" t="s">
        <v>68</v>
      </c>
      <c r="I83" s="3">
        <v>42821</v>
      </c>
      <c r="J83" t="s">
        <v>36</v>
      </c>
      <c r="K83">
        <v>2015</v>
      </c>
      <c r="L83" s="3">
        <v>42369</v>
      </c>
    </row>
    <row r="84" spans="1:12" ht="12.75">
      <c r="A84">
        <v>2015</v>
      </c>
      <c r="B84" s="3" t="s">
        <v>53</v>
      </c>
      <c r="C84" s="6" t="s">
        <v>59</v>
      </c>
      <c r="D84" t="s">
        <v>51</v>
      </c>
      <c r="E84" t="s">
        <v>69</v>
      </c>
      <c r="F84" s="6">
        <v>23.99</v>
      </c>
      <c r="G84" s="11">
        <v>42165</v>
      </c>
      <c r="H84" s="16" t="s">
        <v>68</v>
      </c>
      <c r="I84" s="3">
        <v>42821</v>
      </c>
      <c r="J84" t="s">
        <v>36</v>
      </c>
      <c r="K84">
        <v>2015</v>
      </c>
      <c r="L84" s="3">
        <v>42369</v>
      </c>
    </row>
    <row r="85" spans="1:12" ht="12.75">
      <c r="A85">
        <v>2015</v>
      </c>
      <c r="B85" s="3" t="s">
        <v>53</v>
      </c>
      <c r="C85" s="4" t="s">
        <v>38</v>
      </c>
      <c r="D85" t="s">
        <v>51</v>
      </c>
      <c r="E85" t="s">
        <v>69</v>
      </c>
      <c r="F85" s="4">
        <f>34.92+154.63+152.13+24.94+129.69+39.9+69.83+107.24+29.93+194.53+59.86</f>
        <v>997.6</v>
      </c>
      <c r="G85" s="14">
        <v>42166</v>
      </c>
      <c r="H85" s="16" t="s">
        <v>68</v>
      </c>
      <c r="I85" s="3">
        <v>42821</v>
      </c>
      <c r="J85" t="s">
        <v>36</v>
      </c>
      <c r="K85">
        <v>2015</v>
      </c>
      <c r="L85" s="3">
        <v>42369</v>
      </c>
    </row>
    <row r="86" spans="1:12" ht="12.75">
      <c r="A86">
        <v>2015</v>
      </c>
      <c r="B86" s="3" t="s">
        <v>53</v>
      </c>
      <c r="C86" s="4" t="s">
        <v>70</v>
      </c>
      <c r="D86" t="s">
        <v>51</v>
      </c>
      <c r="E86" t="s">
        <v>69</v>
      </c>
      <c r="F86" s="4">
        <f>60+5+10+25</f>
        <v>100</v>
      </c>
      <c r="G86" s="14">
        <v>42166</v>
      </c>
      <c r="H86" s="16" t="s">
        <v>68</v>
      </c>
      <c r="I86" s="3">
        <v>42821</v>
      </c>
      <c r="J86" t="s">
        <v>36</v>
      </c>
      <c r="K86">
        <v>2015</v>
      </c>
      <c r="L86" s="3">
        <v>42369</v>
      </c>
    </row>
    <row r="87" spans="1:12" ht="12.75">
      <c r="A87">
        <v>2015</v>
      </c>
      <c r="B87" s="3" t="s">
        <v>53</v>
      </c>
      <c r="C87" s="4" t="s">
        <v>88</v>
      </c>
      <c r="D87" t="s">
        <v>51</v>
      </c>
      <c r="E87" t="s">
        <v>69</v>
      </c>
      <c r="F87" s="4">
        <f>2750+2750</f>
        <v>5500</v>
      </c>
      <c r="G87" s="14">
        <v>42166</v>
      </c>
      <c r="H87" s="16" t="s">
        <v>68</v>
      </c>
      <c r="I87" s="3">
        <v>42821</v>
      </c>
      <c r="J87" t="s">
        <v>36</v>
      </c>
      <c r="K87">
        <v>2015</v>
      </c>
      <c r="L87" s="3">
        <v>42369</v>
      </c>
    </row>
    <row r="88" spans="1:12" ht="12.75">
      <c r="A88">
        <v>2015</v>
      </c>
      <c r="B88" s="3" t="s">
        <v>53</v>
      </c>
      <c r="C88" s="6" t="s">
        <v>65</v>
      </c>
      <c r="D88" t="s">
        <v>51</v>
      </c>
      <c r="E88" t="s">
        <v>69</v>
      </c>
      <c r="F88" s="9">
        <v>1000</v>
      </c>
      <c r="G88" s="11">
        <v>42170</v>
      </c>
      <c r="H88" s="16" t="s">
        <v>68</v>
      </c>
      <c r="I88" s="3">
        <v>42821</v>
      </c>
      <c r="J88" t="s">
        <v>36</v>
      </c>
      <c r="K88">
        <v>2015</v>
      </c>
      <c r="L88" s="3">
        <v>42369</v>
      </c>
    </row>
    <row r="89" spans="1:12" ht="12.75">
      <c r="A89">
        <v>2015</v>
      </c>
      <c r="B89" s="3" t="s">
        <v>53</v>
      </c>
      <c r="C89" s="4" t="s">
        <v>55</v>
      </c>
      <c r="D89" t="s">
        <v>51</v>
      </c>
      <c r="E89" t="s">
        <v>69</v>
      </c>
      <c r="F89" s="4">
        <v>60</v>
      </c>
      <c r="G89" s="14">
        <v>42171</v>
      </c>
      <c r="H89" s="16" t="s">
        <v>68</v>
      </c>
      <c r="I89" s="3">
        <v>42821</v>
      </c>
      <c r="J89" t="s">
        <v>36</v>
      </c>
      <c r="K89">
        <v>2015</v>
      </c>
      <c r="L89" s="3">
        <v>42369</v>
      </c>
    </row>
    <row r="90" spans="1:12" ht="12.75">
      <c r="A90">
        <v>2015</v>
      </c>
      <c r="B90" s="3" t="s">
        <v>53</v>
      </c>
      <c r="C90" s="4" t="s">
        <v>40</v>
      </c>
      <c r="D90" t="s">
        <v>51</v>
      </c>
      <c r="E90" t="s">
        <v>69</v>
      </c>
      <c r="F90" s="4">
        <v>12</v>
      </c>
      <c r="G90" s="14">
        <v>42171</v>
      </c>
      <c r="H90" s="16" t="s">
        <v>68</v>
      </c>
      <c r="I90" s="3">
        <v>42821</v>
      </c>
      <c r="J90" t="s">
        <v>36</v>
      </c>
      <c r="K90">
        <v>2015</v>
      </c>
      <c r="L90" s="3">
        <v>42369</v>
      </c>
    </row>
    <row r="91" spans="1:12" ht="12.75">
      <c r="A91">
        <v>2015</v>
      </c>
      <c r="B91" s="3" t="s">
        <v>53</v>
      </c>
      <c r="C91" s="4" t="s">
        <v>42</v>
      </c>
      <c r="D91" t="s">
        <v>51</v>
      </c>
      <c r="E91" t="s">
        <v>69</v>
      </c>
      <c r="F91" s="4">
        <v>140</v>
      </c>
      <c r="G91" s="14">
        <v>42171</v>
      </c>
      <c r="H91" s="16" t="s">
        <v>68</v>
      </c>
      <c r="I91" s="3">
        <v>42821</v>
      </c>
      <c r="J91" t="s">
        <v>36</v>
      </c>
      <c r="K91">
        <v>2015</v>
      </c>
      <c r="L91" s="3">
        <v>42369</v>
      </c>
    </row>
    <row r="92" spans="1:12" ht="12.75">
      <c r="A92">
        <v>2015</v>
      </c>
      <c r="B92" s="3" t="s">
        <v>53</v>
      </c>
      <c r="C92" s="4" t="s">
        <v>77</v>
      </c>
      <c r="D92" t="s">
        <v>51</v>
      </c>
      <c r="E92" t="s">
        <v>69</v>
      </c>
      <c r="F92" s="4">
        <v>60</v>
      </c>
      <c r="G92" s="14">
        <v>42171</v>
      </c>
      <c r="H92" s="16" t="s">
        <v>68</v>
      </c>
      <c r="I92" s="3">
        <v>42821</v>
      </c>
      <c r="J92" t="s">
        <v>36</v>
      </c>
      <c r="K92">
        <v>2015</v>
      </c>
      <c r="L92" s="3">
        <v>42369</v>
      </c>
    </row>
    <row r="93" spans="1:12" ht="12.75">
      <c r="A93">
        <v>2015</v>
      </c>
      <c r="B93" s="3" t="s">
        <v>53</v>
      </c>
      <c r="C93" s="4" t="s">
        <v>41</v>
      </c>
      <c r="D93" t="s">
        <v>51</v>
      </c>
      <c r="E93" t="s">
        <v>69</v>
      </c>
      <c r="F93" s="4">
        <v>10</v>
      </c>
      <c r="G93" s="14">
        <v>42171</v>
      </c>
      <c r="H93" s="16" t="s">
        <v>68</v>
      </c>
      <c r="I93" s="3">
        <v>42821</v>
      </c>
      <c r="J93" t="s">
        <v>36</v>
      </c>
      <c r="K93">
        <v>2015</v>
      </c>
      <c r="L93" s="3">
        <v>42369</v>
      </c>
    </row>
    <row r="94" spans="1:12" ht="12.75">
      <c r="A94">
        <v>2015</v>
      </c>
      <c r="B94" s="3" t="s">
        <v>53</v>
      </c>
      <c r="C94" s="4" t="s">
        <v>44</v>
      </c>
      <c r="D94" t="s">
        <v>51</v>
      </c>
      <c r="E94" t="s">
        <v>69</v>
      </c>
      <c r="F94" s="4">
        <v>50</v>
      </c>
      <c r="G94" s="14">
        <v>42171</v>
      </c>
      <c r="H94" s="16" t="s">
        <v>68</v>
      </c>
      <c r="I94" s="3">
        <v>42821</v>
      </c>
      <c r="J94" t="s">
        <v>36</v>
      </c>
      <c r="K94">
        <v>2015</v>
      </c>
      <c r="L94" s="3">
        <v>42369</v>
      </c>
    </row>
    <row r="95" spans="1:12" ht="12.75">
      <c r="A95">
        <v>2015</v>
      </c>
      <c r="B95" s="3" t="s">
        <v>53</v>
      </c>
      <c r="C95" s="4" t="s">
        <v>46</v>
      </c>
      <c r="D95" t="s">
        <v>51</v>
      </c>
      <c r="E95" t="s">
        <v>69</v>
      </c>
      <c r="F95" s="4">
        <v>10</v>
      </c>
      <c r="G95" s="14">
        <v>42171</v>
      </c>
      <c r="H95" s="16" t="s">
        <v>68</v>
      </c>
      <c r="I95" s="3">
        <v>42821</v>
      </c>
      <c r="J95" t="s">
        <v>36</v>
      </c>
      <c r="K95">
        <v>2015</v>
      </c>
      <c r="L95" s="3">
        <v>42369</v>
      </c>
    </row>
    <row r="96" spans="1:12" ht="12.75">
      <c r="A96">
        <v>2015</v>
      </c>
      <c r="B96" s="3" t="s">
        <v>53</v>
      </c>
      <c r="C96" s="4" t="s">
        <v>37</v>
      </c>
      <c r="D96" t="s">
        <v>51</v>
      </c>
      <c r="E96" t="s">
        <v>69</v>
      </c>
      <c r="F96" s="4">
        <f>3+600.88</f>
        <v>603.88</v>
      </c>
      <c r="G96" s="14">
        <v>42171</v>
      </c>
      <c r="H96" s="16" t="s">
        <v>68</v>
      </c>
      <c r="I96" s="3">
        <v>42821</v>
      </c>
      <c r="J96" t="s">
        <v>36</v>
      </c>
      <c r="K96">
        <v>2015</v>
      </c>
      <c r="L96" s="3">
        <v>42369</v>
      </c>
    </row>
    <row r="97" spans="1:12" ht="12.75">
      <c r="A97">
        <v>2015</v>
      </c>
      <c r="B97" s="3" t="s">
        <v>53</v>
      </c>
      <c r="C97" s="4" t="s">
        <v>38</v>
      </c>
      <c r="D97" t="s">
        <v>51</v>
      </c>
      <c r="E97" t="s">
        <v>69</v>
      </c>
      <c r="F97" s="4">
        <v>416.5</v>
      </c>
      <c r="G97" s="14">
        <v>42171</v>
      </c>
      <c r="H97" s="16" t="s">
        <v>68</v>
      </c>
      <c r="I97" s="3">
        <v>42821</v>
      </c>
      <c r="J97" t="s">
        <v>36</v>
      </c>
      <c r="K97">
        <v>2015</v>
      </c>
      <c r="L97" s="3">
        <v>42369</v>
      </c>
    </row>
    <row r="98" spans="1:12" ht="12.75">
      <c r="A98">
        <v>2015</v>
      </c>
      <c r="B98" s="3" t="s">
        <v>53</v>
      </c>
      <c r="C98" s="4" t="s">
        <v>65</v>
      </c>
      <c r="D98" t="s">
        <v>51</v>
      </c>
      <c r="E98" t="s">
        <v>69</v>
      </c>
      <c r="F98" s="10">
        <v>1000</v>
      </c>
      <c r="G98" s="14">
        <v>42171</v>
      </c>
      <c r="H98" s="16" t="s">
        <v>68</v>
      </c>
      <c r="I98" s="3">
        <v>42821</v>
      </c>
      <c r="J98" t="s">
        <v>36</v>
      </c>
      <c r="K98">
        <v>2015</v>
      </c>
      <c r="L98" s="3">
        <v>42369</v>
      </c>
    </row>
    <row r="99" spans="1:12" ht="12.75">
      <c r="A99">
        <v>2015</v>
      </c>
      <c r="B99" s="3" t="s">
        <v>53</v>
      </c>
      <c r="C99" s="6" t="s">
        <v>60</v>
      </c>
      <c r="D99" t="s">
        <v>51</v>
      </c>
      <c r="E99" t="s">
        <v>69</v>
      </c>
      <c r="F99" s="9">
        <v>3209.95</v>
      </c>
      <c r="G99" s="11">
        <v>42171</v>
      </c>
      <c r="H99" s="16" t="s">
        <v>68</v>
      </c>
      <c r="I99" s="3">
        <v>42821</v>
      </c>
      <c r="J99" t="s">
        <v>36</v>
      </c>
      <c r="K99">
        <v>2015</v>
      </c>
      <c r="L99" s="3">
        <v>42369</v>
      </c>
    </row>
    <row r="100" spans="1:12" ht="12.75">
      <c r="A100">
        <v>2015</v>
      </c>
      <c r="B100" s="3" t="s">
        <v>53</v>
      </c>
      <c r="C100" s="6" t="s">
        <v>60</v>
      </c>
      <c r="D100" t="s">
        <v>51</v>
      </c>
      <c r="E100" t="s">
        <v>69</v>
      </c>
      <c r="F100" s="9">
        <v>13414.24</v>
      </c>
      <c r="G100" s="11">
        <v>42173</v>
      </c>
      <c r="H100" s="16" t="s">
        <v>68</v>
      </c>
      <c r="I100" s="3">
        <v>42821</v>
      </c>
      <c r="J100" t="s">
        <v>36</v>
      </c>
      <c r="K100">
        <v>2015</v>
      </c>
      <c r="L100" s="3">
        <v>42369</v>
      </c>
    </row>
    <row r="101" spans="1:12" ht="12.75">
      <c r="A101">
        <v>2015</v>
      </c>
      <c r="B101" s="3" t="s">
        <v>53</v>
      </c>
      <c r="C101" s="6" t="s">
        <v>48</v>
      </c>
      <c r="D101" t="s">
        <v>51</v>
      </c>
      <c r="E101" t="s">
        <v>69</v>
      </c>
      <c r="F101" s="9">
        <v>1160</v>
      </c>
      <c r="G101" s="11">
        <v>42174</v>
      </c>
      <c r="H101" s="16" t="s">
        <v>68</v>
      </c>
      <c r="I101" s="3">
        <v>42821</v>
      </c>
      <c r="J101" t="s">
        <v>36</v>
      </c>
      <c r="K101">
        <v>2015</v>
      </c>
      <c r="L101" s="3">
        <v>42369</v>
      </c>
    </row>
    <row r="102" spans="1:12" ht="12.75">
      <c r="A102">
        <v>2015</v>
      </c>
      <c r="B102" s="3" t="s">
        <v>53</v>
      </c>
      <c r="C102" s="4" t="s">
        <v>89</v>
      </c>
      <c r="D102" t="s">
        <v>51</v>
      </c>
      <c r="E102" t="s">
        <v>69</v>
      </c>
      <c r="F102" s="4">
        <v>10</v>
      </c>
      <c r="G102" s="14">
        <v>42174</v>
      </c>
      <c r="H102" s="16" t="s">
        <v>68</v>
      </c>
      <c r="I102" s="3">
        <v>42821</v>
      </c>
      <c r="J102" t="s">
        <v>36</v>
      </c>
      <c r="K102">
        <v>2015</v>
      </c>
      <c r="L102" s="3">
        <v>42369</v>
      </c>
    </row>
    <row r="103" spans="1:12" ht="12.75">
      <c r="A103">
        <v>2015</v>
      </c>
      <c r="B103" s="3" t="s">
        <v>53</v>
      </c>
      <c r="C103" s="4" t="s">
        <v>55</v>
      </c>
      <c r="D103" t="s">
        <v>51</v>
      </c>
      <c r="E103" t="s">
        <v>69</v>
      </c>
      <c r="F103" s="4">
        <v>30</v>
      </c>
      <c r="G103" s="14">
        <v>42174</v>
      </c>
      <c r="H103" s="16" t="s">
        <v>68</v>
      </c>
      <c r="I103" s="3">
        <v>42821</v>
      </c>
      <c r="J103" t="s">
        <v>36</v>
      </c>
      <c r="K103">
        <v>2015</v>
      </c>
      <c r="L103" s="3">
        <v>42369</v>
      </c>
    </row>
    <row r="104" spans="1:12" ht="12.75">
      <c r="A104">
        <v>2015</v>
      </c>
      <c r="B104" s="3" t="s">
        <v>53</v>
      </c>
      <c r="C104" s="4" t="s">
        <v>40</v>
      </c>
      <c r="D104" t="s">
        <v>51</v>
      </c>
      <c r="E104" t="s">
        <v>69</v>
      </c>
      <c r="F104" s="4">
        <v>6</v>
      </c>
      <c r="G104" s="14">
        <v>42174</v>
      </c>
      <c r="H104" s="16" t="s">
        <v>68</v>
      </c>
      <c r="I104" s="3">
        <v>42821</v>
      </c>
      <c r="J104" t="s">
        <v>36</v>
      </c>
      <c r="K104">
        <v>2015</v>
      </c>
      <c r="L104" s="3">
        <v>42369</v>
      </c>
    </row>
    <row r="105" spans="1:12" ht="12.75">
      <c r="A105">
        <v>2015</v>
      </c>
      <c r="B105" s="3" t="s">
        <v>53</v>
      </c>
      <c r="C105" s="4" t="s">
        <v>42</v>
      </c>
      <c r="D105" t="s">
        <v>51</v>
      </c>
      <c r="E105" t="s">
        <v>69</v>
      </c>
      <c r="F105" s="4">
        <v>150</v>
      </c>
      <c r="G105" s="14">
        <v>42174</v>
      </c>
      <c r="H105" s="16" t="s">
        <v>68</v>
      </c>
      <c r="I105" s="3">
        <v>42821</v>
      </c>
      <c r="J105" t="s">
        <v>36</v>
      </c>
      <c r="K105">
        <v>2015</v>
      </c>
      <c r="L105" s="3">
        <v>42369</v>
      </c>
    </row>
    <row r="106" spans="1:12" ht="12.75">
      <c r="A106">
        <v>2015</v>
      </c>
      <c r="B106" s="3" t="s">
        <v>53</v>
      </c>
      <c r="C106" s="4" t="s">
        <v>77</v>
      </c>
      <c r="D106" t="s">
        <v>51</v>
      </c>
      <c r="E106" t="s">
        <v>69</v>
      </c>
      <c r="F106" s="4">
        <v>70</v>
      </c>
      <c r="G106" s="14">
        <v>42174</v>
      </c>
      <c r="H106" s="16" t="s">
        <v>68</v>
      </c>
      <c r="I106" s="3">
        <v>42821</v>
      </c>
      <c r="J106" t="s">
        <v>36</v>
      </c>
      <c r="K106">
        <v>2015</v>
      </c>
      <c r="L106" s="3">
        <v>42369</v>
      </c>
    </row>
    <row r="107" spans="1:12" ht="12.75">
      <c r="A107">
        <v>2015</v>
      </c>
      <c r="B107" s="3" t="s">
        <v>53</v>
      </c>
      <c r="C107" s="4" t="s">
        <v>41</v>
      </c>
      <c r="D107" t="s">
        <v>51</v>
      </c>
      <c r="E107" t="s">
        <v>69</v>
      </c>
      <c r="F107" s="4">
        <v>10</v>
      </c>
      <c r="G107" s="14">
        <v>42174</v>
      </c>
      <c r="H107" s="16" t="s">
        <v>68</v>
      </c>
      <c r="I107" s="3">
        <v>42821</v>
      </c>
      <c r="J107" t="s">
        <v>36</v>
      </c>
      <c r="K107">
        <v>2015</v>
      </c>
      <c r="L107" s="3">
        <v>42369</v>
      </c>
    </row>
    <row r="108" spans="1:12" ht="12.75">
      <c r="A108">
        <v>2015</v>
      </c>
      <c r="B108" s="3" t="s">
        <v>53</v>
      </c>
      <c r="C108" s="4" t="s">
        <v>43</v>
      </c>
      <c r="D108" t="s">
        <v>51</v>
      </c>
      <c r="E108" t="s">
        <v>69</v>
      </c>
      <c r="F108" s="4">
        <v>20</v>
      </c>
      <c r="G108" s="14">
        <v>42174</v>
      </c>
      <c r="H108" s="16" t="s">
        <v>68</v>
      </c>
      <c r="I108" s="3">
        <v>42821</v>
      </c>
      <c r="J108" t="s">
        <v>36</v>
      </c>
      <c r="K108">
        <v>2015</v>
      </c>
      <c r="L108" s="3">
        <v>42369</v>
      </c>
    </row>
    <row r="109" spans="1:12" ht="12.75">
      <c r="A109">
        <v>2015</v>
      </c>
      <c r="B109" s="3" t="s">
        <v>53</v>
      </c>
      <c r="C109" s="4" t="s">
        <v>44</v>
      </c>
      <c r="D109" t="s">
        <v>51</v>
      </c>
      <c r="E109" t="s">
        <v>69</v>
      </c>
      <c r="F109" s="4">
        <v>40</v>
      </c>
      <c r="G109" s="14">
        <v>42174</v>
      </c>
      <c r="H109" s="16" t="s">
        <v>68</v>
      </c>
      <c r="I109" s="3">
        <v>42821</v>
      </c>
      <c r="J109" t="s">
        <v>36</v>
      </c>
      <c r="K109">
        <v>2015</v>
      </c>
      <c r="L109" s="3">
        <v>42369</v>
      </c>
    </row>
    <row r="110" spans="1:12" ht="12.75">
      <c r="A110">
        <v>2015</v>
      </c>
      <c r="B110" s="3" t="s">
        <v>53</v>
      </c>
      <c r="C110" s="4" t="s">
        <v>90</v>
      </c>
      <c r="D110" t="s">
        <v>51</v>
      </c>
      <c r="E110" t="s">
        <v>69</v>
      </c>
      <c r="F110" s="4">
        <v>10</v>
      </c>
      <c r="G110" s="14">
        <v>42174</v>
      </c>
      <c r="H110" s="16" t="s">
        <v>68</v>
      </c>
      <c r="I110" s="3">
        <v>42821</v>
      </c>
      <c r="J110" t="s">
        <v>36</v>
      </c>
      <c r="K110">
        <v>2015</v>
      </c>
      <c r="L110" s="3">
        <v>42369</v>
      </c>
    </row>
    <row r="111" spans="1:12" ht="12.75">
      <c r="A111">
        <v>2015</v>
      </c>
      <c r="B111" s="3" t="s">
        <v>53</v>
      </c>
      <c r="C111" s="4" t="s">
        <v>45</v>
      </c>
      <c r="D111" t="s">
        <v>51</v>
      </c>
      <c r="E111" t="s">
        <v>69</v>
      </c>
      <c r="F111" s="4">
        <v>20</v>
      </c>
      <c r="G111" s="14">
        <v>42174</v>
      </c>
      <c r="H111" s="16" t="s">
        <v>68</v>
      </c>
      <c r="I111" s="3">
        <v>42821</v>
      </c>
      <c r="J111" t="s">
        <v>36</v>
      </c>
      <c r="K111">
        <v>2015</v>
      </c>
      <c r="L111" s="3">
        <v>42369</v>
      </c>
    </row>
    <row r="112" spans="1:12" ht="12.75">
      <c r="A112">
        <v>2015</v>
      </c>
      <c r="B112" s="3" t="s">
        <v>53</v>
      </c>
      <c r="C112" s="4" t="s">
        <v>55</v>
      </c>
      <c r="D112" t="s">
        <v>51</v>
      </c>
      <c r="E112" t="s">
        <v>69</v>
      </c>
      <c r="F112" s="4">
        <v>45</v>
      </c>
      <c r="G112" s="14">
        <v>42179</v>
      </c>
      <c r="H112" s="16" t="s">
        <v>68</v>
      </c>
      <c r="I112" s="3">
        <v>42821</v>
      </c>
      <c r="J112" t="s">
        <v>36</v>
      </c>
      <c r="K112">
        <v>2015</v>
      </c>
      <c r="L112" s="3">
        <v>42369</v>
      </c>
    </row>
    <row r="113" spans="1:12" ht="12.75">
      <c r="A113">
        <v>2015</v>
      </c>
      <c r="B113" s="3" t="s">
        <v>53</v>
      </c>
      <c r="C113" s="4" t="s">
        <v>40</v>
      </c>
      <c r="D113" t="s">
        <v>51</v>
      </c>
      <c r="E113" t="s">
        <v>69</v>
      </c>
      <c r="F113" s="4">
        <v>6</v>
      </c>
      <c r="G113" s="14">
        <v>42179</v>
      </c>
      <c r="H113" s="16" t="s">
        <v>68</v>
      </c>
      <c r="I113" s="3">
        <v>42821</v>
      </c>
      <c r="J113" t="s">
        <v>36</v>
      </c>
      <c r="K113">
        <v>2015</v>
      </c>
      <c r="L113" s="3">
        <v>42369</v>
      </c>
    </row>
    <row r="114" spans="1:12" ht="12.75">
      <c r="A114">
        <v>2015</v>
      </c>
      <c r="B114" s="3" t="s">
        <v>53</v>
      </c>
      <c r="C114" s="4" t="s">
        <v>37</v>
      </c>
      <c r="D114" t="s">
        <v>51</v>
      </c>
      <c r="E114" t="s">
        <v>69</v>
      </c>
      <c r="F114" s="4">
        <v>3</v>
      </c>
      <c r="G114" s="14">
        <v>42179</v>
      </c>
      <c r="H114" s="16" t="s">
        <v>68</v>
      </c>
      <c r="I114" s="3">
        <v>42821</v>
      </c>
      <c r="J114" t="s">
        <v>36</v>
      </c>
      <c r="K114">
        <v>2015</v>
      </c>
      <c r="L114" s="3">
        <v>42369</v>
      </c>
    </row>
    <row r="115" spans="1:12" ht="12.75">
      <c r="A115">
        <v>2015</v>
      </c>
      <c r="B115" s="3" t="s">
        <v>53</v>
      </c>
      <c r="C115" s="4" t="s">
        <v>38</v>
      </c>
      <c r="D115" t="s">
        <v>51</v>
      </c>
      <c r="E115" t="s">
        <v>69</v>
      </c>
      <c r="F115" s="4">
        <f>129.69+59.86+64.84+119.71+37.41</f>
        <v>411.51</v>
      </c>
      <c r="G115" s="14">
        <v>42179</v>
      </c>
      <c r="H115" s="16" t="s">
        <v>68</v>
      </c>
      <c r="I115" s="3">
        <v>42821</v>
      </c>
      <c r="J115" t="s">
        <v>36</v>
      </c>
      <c r="K115">
        <v>2015</v>
      </c>
      <c r="L115" s="3">
        <v>42369</v>
      </c>
    </row>
    <row r="116" spans="1:12" ht="12.75">
      <c r="A116">
        <v>2015</v>
      </c>
      <c r="B116" s="3" t="s">
        <v>53</v>
      </c>
      <c r="C116" s="4" t="s">
        <v>70</v>
      </c>
      <c r="D116" t="s">
        <v>51</v>
      </c>
      <c r="E116" t="s">
        <v>69</v>
      </c>
      <c r="F116" s="4">
        <f>149.99+5</f>
        <v>154.99</v>
      </c>
      <c r="G116" s="14">
        <v>42179</v>
      </c>
      <c r="H116" s="16" t="s">
        <v>68</v>
      </c>
      <c r="I116" s="3">
        <v>42821</v>
      </c>
      <c r="J116" t="s">
        <v>36</v>
      </c>
      <c r="K116">
        <v>2015</v>
      </c>
      <c r="L116" s="3">
        <v>42369</v>
      </c>
    </row>
    <row r="117" spans="1:12" ht="12.75">
      <c r="A117">
        <v>2015</v>
      </c>
      <c r="B117" s="3" t="s">
        <v>53</v>
      </c>
      <c r="C117" s="4" t="s">
        <v>56</v>
      </c>
      <c r="D117" t="s">
        <v>51</v>
      </c>
      <c r="E117" t="s">
        <v>69</v>
      </c>
      <c r="F117" s="4">
        <v>239.98</v>
      </c>
      <c r="G117" s="14">
        <v>42179</v>
      </c>
      <c r="H117" s="16" t="s">
        <v>68</v>
      </c>
      <c r="I117" s="3">
        <v>42821</v>
      </c>
      <c r="J117" t="s">
        <v>36</v>
      </c>
      <c r="K117">
        <v>2015</v>
      </c>
      <c r="L117" s="3">
        <v>42369</v>
      </c>
    </row>
    <row r="118" spans="1:12" ht="12.75">
      <c r="A118">
        <v>2015</v>
      </c>
      <c r="B118" s="3" t="s">
        <v>53</v>
      </c>
      <c r="C118" s="4" t="s">
        <v>59</v>
      </c>
      <c r="D118" t="s">
        <v>51</v>
      </c>
      <c r="E118" t="s">
        <v>69</v>
      </c>
      <c r="F118" s="4">
        <f>11.99+11.99</f>
        <v>23.98</v>
      </c>
      <c r="G118" s="14">
        <v>42179</v>
      </c>
      <c r="H118" s="16" t="s">
        <v>68</v>
      </c>
      <c r="I118" s="3">
        <v>42821</v>
      </c>
      <c r="J118" t="s">
        <v>36</v>
      </c>
      <c r="K118">
        <v>2015</v>
      </c>
      <c r="L118" s="3">
        <v>42369</v>
      </c>
    </row>
    <row r="119" spans="1:12" ht="12.75">
      <c r="A119">
        <v>2015</v>
      </c>
      <c r="B119" s="3" t="s">
        <v>53</v>
      </c>
      <c r="C119" s="4" t="s">
        <v>65</v>
      </c>
      <c r="D119" t="s">
        <v>51</v>
      </c>
      <c r="E119" t="s">
        <v>69</v>
      </c>
      <c r="F119" s="9">
        <v>2000</v>
      </c>
      <c r="G119" s="11">
        <v>42180</v>
      </c>
      <c r="H119" s="16" t="s">
        <v>68</v>
      </c>
      <c r="I119" s="3">
        <v>42821</v>
      </c>
      <c r="J119" t="s">
        <v>36</v>
      </c>
      <c r="K119">
        <v>2015</v>
      </c>
      <c r="L119" s="3">
        <v>42369</v>
      </c>
    </row>
    <row r="120" spans="1:12" ht="12.75">
      <c r="A120">
        <v>2015</v>
      </c>
      <c r="B120" s="3" t="s">
        <v>53</v>
      </c>
      <c r="C120" s="4" t="s">
        <v>38</v>
      </c>
      <c r="D120" t="s">
        <v>51</v>
      </c>
      <c r="E120" t="s">
        <v>69</v>
      </c>
      <c r="F120" s="6">
        <v>59.86</v>
      </c>
      <c r="G120" s="11">
        <v>42180</v>
      </c>
      <c r="H120" s="16" t="s">
        <v>68</v>
      </c>
      <c r="I120" s="3">
        <v>42821</v>
      </c>
      <c r="J120" t="s">
        <v>36</v>
      </c>
      <c r="K120">
        <v>2015</v>
      </c>
      <c r="L120" s="3">
        <v>42369</v>
      </c>
    </row>
    <row r="121" spans="1:12" ht="12.75">
      <c r="A121">
        <v>2015</v>
      </c>
      <c r="B121" s="3" t="s">
        <v>53</v>
      </c>
      <c r="C121" s="4" t="s">
        <v>65</v>
      </c>
      <c r="D121" t="s">
        <v>51</v>
      </c>
      <c r="E121" t="s">
        <v>69</v>
      </c>
      <c r="F121" s="9">
        <v>1000</v>
      </c>
      <c r="G121" s="11">
        <v>42185</v>
      </c>
      <c r="H121" s="16" t="s">
        <v>68</v>
      </c>
      <c r="I121" s="3">
        <v>42821</v>
      </c>
      <c r="J121" t="s">
        <v>36</v>
      </c>
      <c r="K121">
        <v>2015</v>
      </c>
      <c r="L121" s="3">
        <v>42369</v>
      </c>
    </row>
    <row r="122" spans="1:12" ht="12.75">
      <c r="A122">
        <v>2015</v>
      </c>
      <c r="B122" s="3" t="s">
        <v>53</v>
      </c>
      <c r="C122" s="6" t="s">
        <v>85</v>
      </c>
      <c r="D122" t="s">
        <v>51</v>
      </c>
      <c r="E122" t="s">
        <v>69</v>
      </c>
      <c r="F122" s="9">
        <v>1868.83</v>
      </c>
      <c r="G122" s="11">
        <v>42185</v>
      </c>
      <c r="H122" s="16" t="s">
        <v>68</v>
      </c>
      <c r="I122" s="3">
        <v>42821</v>
      </c>
      <c r="J122" t="s">
        <v>36</v>
      </c>
      <c r="K122">
        <v>2015</v>
      </c>
      <c r="L122" s="3">
        <v>42369</v>
      </c>
    </row>
    <row r="123" spans="1:12" ht="12.75">
      <c r="A123">
        <v>2015</v>
      </c>
      <c r="B123" s="3" t="s">
        <v>53</v>
      </c>
      <c r="C123" s="6" t="s">
        <v>48</v>
      </c>
      <c r="D123" t="s">
        <v>51</v>
      </c>
      <c r="E123" t="s">
        <v>69</v>
      </c>
      <c r="F123" s="9">
        <v>2320</v>
      </c>
      <c r="G123" s="11">
        <v>42185</v>
      </c>
      <c r="H123" s="16" t="s">
        <v>68</v>
      </c>
      <c r="I123" s="3">
        <v>42821</v>
      </c>
      <c r="J123" t="s">
        <v>36</v>
      </c>
      <c r="K123">
        <v>2015</v>
      </c>
      <c r="L123" s="3">
        <v>42369</v>
      </c>
    </row>
    <row r="124" spans="1:12" ht="12.75">
      <c r="A124">
        <v>2015</v>
      </c>
      <c r="B124" s="3" t="s">
        <v>53</v>
      </c>
      <c r="C124" s="6" t="s">
        <v>47</v>
      </c>
      <c r="D124" t="s">
        <v>51</v>
      </c>
      <c r="E124" t="s">
        <v>69</v>
      </c>
      <c r="F124" s="9">
        <v>4060</v>
      </c>
      <c r="G124" s="11">
        <v>42185</v>
      </c>
      <c r="H124" s="16" t="s">
        <v>68</v>
      </c>
      <c r="I124" s="3">
        <v>42821</v>
      </c>
      <c r="J124" t="s">
        <v>36</v>
      </c>
      <c r="K124">
        <v>2015</v>
      </c>
      <c r="L124" s="3">
        <v>42369</v>
      </c>
    </row>
    <row r="125" spans="1:12" ht="12.75">
      <c r="A125">
        <v>2015</v>
      </c>
      <c r="B125" s="3" t="s">
        <v>53</v>
      </c>
      <c r="C125" s="4" t="s">
        <v>65</v>
      </c>
      <c r="D125" t="s">
        <v>51</v>
      </c>
      <c r="E125" t="s">
        <v>69</v>
      </c>
      <c r="F125" s="10">
        <v>1000</v>
      </c>
      <c r="G125" s="14">
        <v>42186</v>
      </c>
      <c r="H125" s="16" t="s">
        <v>68</v>
      </c>
      <c r="I125" s="3">
        <v>42821</v>
      </c>
      <c r="J125" t="s">
        <v>36</v>
      </c>
      <c r="K125">
        <v>2015</v>
      </c>
      <c r="L125" s="3">
        <v>42369</v>
      </c>
    </row>
    <row r="126" spans="1:12" ht="12.75">
      <c r="A126">
        <v>2015</v>
      </c>
      <c r="B126" s="3" t="s">
        <v>53</v>
      </c>
      <c r="C126" s="6" t="s">
        <v>91</v>
      </c>
      <c r="D126" t="s">
        <v>51</v>
      </c>
      <c r="E126" t="s">
        <v>69</v>
      </c>
      <c r="F126" s="9">
        <v>2088.49</v>
      </c>
      <c r="G126" s="14">
        <v>42186</v>
      </c>
      <c r="H126" s="16" t="s">
        <v>68</v>
      </c>
      <c r="I126" s="3">
        <v>42821</v>
      </c>
      <c r="J126" t="s">
        <v>36</v>
      </c>
      <c r="K126">
        <v>2015</v>
      </c>
      <c r="L126" s="3">
        <v>42369</v>
      </c>
    </row>
    <row r="127" spans="1:12" ht="12.75">
      <c r="A127">
        <v>2015</v>
      </c>
      <c r="B127" s="3" t="s">
        <v>53</v>
      </c>
      <c r="C127" s="4" t="s">
        <v>38</v>
      </c>
      <c r="D127" t="s">
        <v>51</v>
      </c>
      <c r="E127" t="s">
        <v>69</v>
      </c>
      <c r="F127" s="4">
        <v>89.79</v>
      </c>
      <c r="G127" s="14">
        <v>42187</v>
      </c>
      <c r="H127" s="16" t="s">
        <v>68</v>
      </c>
      <c r="I127" s="3">
        <v>42821</v>
      </c>
      <c r="J127" t="s">
        <v>36</v>
      </c>
      <c r="K127">
        <v>2015</v>
      </c>
      <c r="L127" s="3">
        <v>42369</v>
      </c>
    </row>
    <row r="128" spans="1:12" ht="12.75">
      <c r="A128">
        <v>2015</v>
      </c>
      <c r="B128" s="3" t="s">
        <v>53</v>
      </c>
      <c r="C128" s="4" t="s">
        <v>65</v>
      </c>
      <c r="D128" t="s">
        <v>51</v>
      </c>
      <c r="E128" t="s">
        <v>69</v>
      </c>
      <c r="F128" s="10">
        <v>2000</v>
      </c>
      <c r="G128" s="14">
        <v>42188</v>
      </c>
      <c r="H128" s="16" t="s">
        <v>68</v>
      </c>
      <c r="I128" s="3">
        <v>42821</v>
      </c>
      <c r="J128" t="s">
        <v>36</v>
      </c>
      <c r="K128">
        <v>2015</v>
      </c>
      <c r="L128" s="3">
        <v>42369</v>
      </c>
    </row>
    <row r="129" spans="1:12" ht="12.75">
      <c r="A129">
        <v>2015</v>
      </c>
      <c r="B129" s="3" t="s">
        <v>53</v>
      </c>
      <c r="C129" s="4" t="s">
        <v>37</v>
      </c>
      <c r="D129" t="s">
        <v>51</v>
      </c>
      <c r="E129" t="s">
        <v>69</v>
      </c>
      <c r="F129" s="10">
        <v>300.44</v>
      </c>
      <c r="G129" s="14">
        <v>42188</v>
      </c>
      <c r="H129" s="16" t="s">
        <v>68</v>
      </c>
      <c r="I129" s="3">
        <v>42821</v>
      </c>
      <c r="J129" t="s">
        <v>36</v>
      </c>
      <c r="K129">
        <v>2015</v>
      </c>
      <c r="L129" s="3">
        <v>42369</v>
      </c>
    </row>
    <row r="130" spans="1:12" ht="12.75">
      <c r="A130">
        <v>2015</v>
      </c>
      <c r="B130" s="3" t="s">
        <v>53</v>
      </c>
      <c r="C130" s="4" t="s">
        <v>38</v>
      </c>
      <c r="D130" t="s">
        <v>51</v>
      </c>
      <c r="E130" t="s">
        <v>69</v>
      </c>
      <c r="F130" s="4">
        <v>114.72</v>
      </c>
      <c r="G130" s="14">
        <v>42188</v>
      </c>
      <c r="H130" s="16" t="s">
        <v>68</v>
      </c>
      <c r="I130" s="3">
        <v>42821</v>
      </c>
      <c r="J130" t="s">
        <v>36</v>
      </c>
      <c r="K130">
        <v>2015</v>
      </c>
      <c r="L130" s="3">
        <v>42369</v>
      </c>
    </row>
    <row r="131" spans="1:12" ht="12.75">
      <c r="A131">
        <v>2015</v>
      </c>
      <c r="B131" s="3" t="s">
        <v>53</v>
      </c>
      <c r="C131" s="6" t="s">
        <v>87</v>
      </c>
      <c r="D131" t="s">
        <v>51</v>
      </c>
      <c r="E131" t="s">
        <v>69</v>
      </c>
      <c r="F131" s="9">
        <v>9330.11</v>
      </c>
      <c r="G131" s="11">
        <v>42192</v>
      </c>
      <c r="H131" s="16" t="s">
        <v>68</v>
      </c>
      <c r="I131" s="3">
        <v>42821</v>
      </c>
      <c r="J131" t="s">
        <v>36</v>
      </c>
      <c r="K131">
        <v>2015</v>
      </c>
      <c r="L131" s="3">
        <v>42369</v>
      </c>
    </row>
    <row r="132" spans="1:12" ht="12.75">
      <c r="A132">
        <v>2015</v>
      </c>
      <c r="B132" s="3" t="s">
        <v>53</v>
      </c>
      <c r="C132" s="6" t="s">
        <v>79</v>
      </c>
      <c r="D132" t="s">
        <v>51</v>
      </c>
      <c r="E132" t="s">
        <v>69</v>
      </c>
      <c r="F132" s="9">
        <v>7800</v>
      </c>
      <c r="G132" s="11">
        <v>42192</v>
      </c>
      <c r="H132" s="16" t="s">
        <v>68</v>
      </c>
      <c r="I132" s="3">
        <v>42821</v>
      </c>
      <c r="J132" t="s">
        <v>36</v>
      </c>
      <c r="K132">
        <v>2015</v>
      </c>
      <c r="L132" s="3">
        <v>42369</v>
      </c>
    </row>
    <row r="133" spans="1:12" ht="12.75">
      <c r="A133">
        <v>2015</v>
      </c>
      <c r="B133" s="3" t="s">
        <v>53</v>
      </c>
      <c r="C133" s="4" t="s">
        <v>40</v>
      </c>
      <c r="D133" t="s">
        <v>51</v>
      </c>
      <c r="E133" t="s">
        <v>69</v>
      </c>
      <c r="F133" s="4">
        <v>599.72</v>
      </c>
      <c r="G133" s="14">
        <v>42193</v>
      </c>
      <c r="H133" s="16" t="s">
        <v>68</v>
      </c>
      <c r="I133" s="3">
        <v>42821</v>
      </c>
      <c r="J133" t="s">
        <v>36</v>
      </c>
      <c r="K133">
        <v>2015</v>
      </c>
      <c r="L133" s="3">
        <v>42369</v>
      </c>
    </row>
    <row r="134" spans="1:12" ht="12.75">
      <c r="A134">
        <v>2015</v>
      </c>
      <c r="B134" s="3" t="s">
        <v>53</v>
      </c>
      <c r="C134" s="4" t="s">
        <v>37</v>
      </c>
      <c r="D134" t="s">
        <v>51</v>
      </c>
      <c r="E134" t="s">
        <v>69</v>
      </c>
      <c r="F134" s="4">
        <v>300.44</v>
      </c>
      <c r="G134" s="14">
        <v>42193</v>
      </c>
      <c r="H134" s="16" t="s">
        <v>68</v>
      </c>
      <c r="I134" s="3">
        <v>42821</v>
      </c>
      <c r="J134" t="s">
        <v>36</v>
      </c>
      <c r="K134">
        <v>2015</v>
      </c>
      <c r="L134" s="3">
        <v>42369</v>
      </c>
    </row>
    <row r="135" spans="1:12" ht="12.75">
      <c r="A135">
        <v>2015</v>
      </c>
      <c r="B135" s="3" t="s">
        <v>53</v>
      </c>
      <c r="C135" s="4" t="s">
        <v>38</v>
      </c>
      <c r="D135" t="s">
        <v>51</v>
      </c>
      <c r="E135" t="s">
        <v>69</v>
      </c>
      <c r="F135" s="4">
        <v>172.09</v>
      </c>
      <c r="G135" s="14">
        <v>42193</v>
      </c>
      <c r="H135" s="16" t="s">
        <v>68</v>
      </c>
      <c r="I135" s="3">
        <v>42821</v>
      </c>
      <c r="J135" t="s">
        <v>36</v>
      </c>
      <c r="K135">
        <v>2015</v>
      </c>
      <c r="L135" s="3">
        <v>42369</v>
      </c>
    </row>
    <row r="136" spans="1:12" ht="12.75">
      <c r="A136">
        <v>2015</v>
      </c>
      <c r="B136" s="3" t="s">
        <v>53</v>
      </c>
      <c r="C136" s="4" t="s">
        <v>65</v>
      </c>
      <c r="D136" t="s">
        <v>51</v>
      </c>
      <c r="E136" t="s">
        <v>69</v>
      </c>
      <c r="F136" s="4">
        <v>4000</v>
      </c>
      <c r="G136" s="14">
        <v>42193</v>
      </c>
      <c r="H136" s="16" t="s">
        <v>68</v>
      </c>
      <c r="I136" s="3">
        <v>42821</v>
      </c>
      <c r="J136" t="s">
        <v>36</v>
      </c>
      <c r="K136">
        <v>2015</v>
      </c>
      <c r="L136" s="3">
        <v>42369</v>
      </c>
    </row>
    <row r="137" spans="1:12" ht="12.75">
      <c r="A137">
        <v>2015</v>
      </c>
      <c r="B137" s="3" t="s">
        <v>53</v>
      </c>
      <c r="C137" s="4" t="s">
        <v>72</v>
      </c>
      <c r="D137" t="s">
        <v>51</v>
      </c>
      <c r="E137" t="s">
        <v>69</v>
      </c>
      <c r="F137" s="10">
        <v>2500</v>
      </c>
      <c r="G137" s="14">
        <v>42193</v>
      </c>
      <c r="H137" s="16" t="s">
        <v>68</v>
      </c>
      <c r="I137" s="3">
        <v>42821</v>
      </c>
      <c r="J137" t="s">
        <v>36</v>
      </c>
      <c r="K137">
        <v>2015</v>
      </c>
      <c r="L137" s="3">
        <v>42369</v>
      </c>
    </row>
    <row r="138" spans="1:12" ht="12.75">
      <c r="A138">
        <v>2015</v>
      </c>
      <c r="B138" s="3" t="s">
        <v>53</v>
      </c>
      <c r="C138" s="4" t="s">
        <v>38</v>
      </c>
      <c r="D138" t="s">
        <v>51</v>
      </c>
      <c r="E138" t="s">
        <v>69</v>
      </c>
      <c r="F138" s="4">
        <f>167.1+112.23</f>
        <v>279.33</v>
      </c>
      <c r="G138" s="14">
        <v>42195</v>
      </c>
      <c r="H138" s="16" t="s">
        <v>68</v>
      </c>
      <c r="I138" s="3">
        <v>42821</v>
      </c>
      <c r="J138" t="s">
        <v>36</v>
      </c>
      <c r="K138">
        <v>2015</v>
      </c>
      <c r="L138" s="3">
        <v>42369</v>
      </c>
    </row>
    <row r="139" spans="1:12" ht="12.75">
      <c r="A139">
        <v>2015</v>
      </c>
      <c r="B139" s="3" t="s">
        <v>53</v>
      </c>
      <c r="C139" s="4" t="s">
        <v>42</v>
      </c>
      <c r="D139" t="s">
        <v>51</v>
      </c>
      <c r="E139" t="s">
        <v>69</v>
      </c>
      <c r="F139" s="4">
        <v>240</v>
      </c>
      <c r="G139" s="14">
        <v>42195</v>
      </c>
      <c r="H139" s="16" t="s">
        <v>68</v>
      </c>
      <c r="I139" s="3">
        <v>42821</v>
      </c>
      <c r="J139" t="s">
        <v>36</v>
      </c>
      <c r="K139">
        <v>2015</v>
      </c>
      <c r="L139" s="3">
        <v>42369</v>
      </c>
    </row>
    <row r="140" spans="1:12" ht="12.75">
      <c r="A140">
        <v>2015</v>
      </c>
      <c r="B140" s="3" t="s">
        <v>53</v>
      </c>
      <c r="C140" s="4" t="s">
        <v>77</v>
      </c>
      <c r="D140" t="s">
        <v>51</v>
      </c>
      <c r="E140" t="s">
        <v>69</v>
      </c>
      <c r="F140" s="4">
        <v>20</v>
      </c>
      <c r="G140" s="14">
        <v>42195</v>
      </c>
      <c r="H140" s="16" t="s">
        <v>68</v>
      </c>
      <c r="I140" s="3">
        <v>42821</v>
      </c>
      <c r="J140" t="s">
        <v>36</v>
      </c>
      <c r="K140">
        <v>2015</v>
      </c>
      <c r="L140" s="3">
        <v>42369</v>
      </c>
    </row>
    <row r="141" spans="1:12" ht="12.75">
      <c r="A141">
        <v>2015</v>
      </c>
      <c r="B141" s="3" t="s">
        <v>53</v>
      </c>
      <c r="C141" s="4" t="s">
        <v>41</v>
      </c>
      <c r="D141" t="s">
        <v>51</v>
      </c>
      <c r="E141" t="s">
        <v>69</v>
      </c>
      <c r="F141" s="4">
        <v>20</v>
      </c>
      <c r="G141" s="14">
        <v>42195</v>
      </c>
      <c r="H141" s="16" t="s">
        <v>68</v>
      </c>
      <c r="I141" s="3">
        <v>42821</v>
      </c>
      <c r="J141" t="s">
        <v>36</v>
      </c>
      <c r="K141">
        <v>2015</v>
      </c>
      <c r="L141" s="3">
        <v>42369</v>
      </c>
    </row>
    <row r="142" spans="1:12" ht="12.75">
      <c r="A142">
        <v>2015</v>
      </c>
      <c r="B142" s="3" t="s">
        <v>53</v>
      </c>
      <c r="C142" s="4" t="s">
        <v>43</v>
      </c>
      <c r="D142" t="s">
        <v>51</v>
      </c>
      <c r="E142" t="s">
        <v>69</v>
      </c>
      <c r="F142" s="4">
        <v>20</v>
      </c>
      <c r="G142" s="14">
        <v>42195</v>
      </c>
      <c r="H142" s="16" t="s">
        <v>68</v>
      </c>
      <c r="I142" s="3">
        <v>42821</v>
      </c>
      <c r="J142" t="s">
        <v>36</v>
      </c>
      <c r="K142">
        <v>2015</v>
      </c>
      <c r="L142" s="3">
        <v>42369</v>
      </c>
    </row>
    <row r="143" spans="1:12" ht="12.75">
      <c r="A143">
        <v>2015</v>
      </c>
      <c r="B143" s="3" t="s">
        <v>53</v>
      </c>
      <c r="C143" s="4" t="s">
        <v>44</v>
      </c>
      <c r="D143" t="s">
        <v>51</v>
      </c>
      <c r="E143" t="s">
        <v>69</v>
      </c>
      <c r="F143" s="4">
        <v>60</v>
      </c>
      <c r="G143" s="14">
        <v>42195</v>
      </c>
      <c r="H143" s="16" t="s">
        <v>68</v>
      </c>
      <c r="I143" s="3">
        <v>42821</v>
      </c>
      <c r="J143" t="s">
        <v>36</v>
      </c>
      <c r="K143">
        <v>2015</v>
      </c>
      <c r="L143" s="3">
        <v>42369</v>
      </c>
    </row>
    <row r="144" spans="1:12" ht="12.75">
      <c r="A144">
        <v>2015</v>
      </c>
      <c r="B144" s="3" t="s">
        <v>53</v>
      </c>
      <c r="C144" s="4" t="s">
        <v>45</v>
      </c>
      <c r="D144" t="s">
        <v>51</v>
      </c>
      <c r="E144" t="s">
        <v>69</v>
      </c>
      <c r="F144" s="4">
        <v>20</v>
      </c>
      <c r="G144" s="14">
        <v>42195</v>
      </c>
      <c r="H144" s="16" t="s">
        <v>68</v>
      </c>
      <c r="I144" s="3">
        <v>42821</v>
      </c>
      <c r="J144" t="s">
        <v>36</v>
      </c>
      <c r="K144">
        <v>2015</v>
      </c>
      <c r="L144" s="3">
        <v>42369</v>
      </c>
    </row>
    <row r="145" spans="1:12" ht="12.75">
      <c r="A145">
        <v>2015</v>
      </c>
      <c r="B145" s="3" t="s">
        <v>53</v>
      </c>
      <c r="C145" s="4" t="s">
        <v>70</v>
      </c>
      <c r="D145" t="s">
        <v>51</v>
      </c>
      <c r="E145" t="s">
        <v>69</v>
      </c>
      <c r="F145" s="4">
        <v>15</v>
      </c>
      <c r="G145" s="14">
        <v>42195</v>
      </c>
      <c r="H145" s="16" t="s">
        <v>68</v>
      </c>
      <c r="I145" s="3">
        <v>42821</v>
      </c>
      <c r="J145" t="s">
        <v>36</v>
      </c>
      <c r="K145">
        <v>2015</v>
      </c>
      <c r="L145" s="3">
        <v>42369</v>
      </c>
    </row>
    <row r="146" spans="1:12" ht="12.75">
      <c r="A146">
        <v>2015</v>
      </c>
      <c r="B146" s="3" t="s">
        <v>53</v>
      </c>
      <c r="C146" s="4" t="s">
        <v>92</v>
      </c>
      <c r="D146" t="s">
        <v>51</v>
      </c>
      <c r="E146" t="s">
        <v>69</v>
      </c>
      <c r="F146" s="4">
        <v>7500</v>
      </c>
      <c r="G146" s="14">
        <v>42198</v>
      </c>
      <c r="H146" s="16" t="s">
        <v>68</v>
      </c>
      <c r="I146" s="3">
        <v>42821</v>
      </c>
      <c r="J146" t="s">
        <v>36</v>
      </c>
      <c r="K146">
        <v>2015</v>
      </c>
      <c r="L146" s="3">
        <v>42369</v>
      </c>
    </row>
    <row r="147" spans="1:12" ht="12.75">
      <c r="A147">
        <v>2015</v>
      </c>
      <c r="B147" s="3" t="s">
        <v>53</v>
      </c>
      <c r="C147" s="4" t="s">
        <v>38</v>
      </c>
      <c r="D147" t="s">
        <v>51</v>
      </c>
      <c r="E147" t="s">
        <v>69</v>
      </c>
      <c r="F147" s="4">
        <v>132.18</v>
      </c>
      <c r="G147" s="14">
        <v>42198</v>
      </c>
      <c r="H147" s="16" t="s">
        <v>68</v>
      </c>
      <c r="I147" s="3">
        <v>42821</v>
      </c>
      <c r="J147" t="s">
        <v>36</v>
      </c>
      <c r="K147">
        <v>2015</v>
      </c>
      <c r="L147" s="3">
        <v>42369</v>
      </c>
    </row>
    <row r="148" spans="1:12" ht="12.75">
      <c r="A148">
        <v>2015</v>
      </c>
      <c r="B148" s="3" t="s">
        <v>53</v>
      </c>
      <c r="C148" s="4" t="s">
        <v>56</v>
      </c>
      <c r="D148" t="s">
        <v>51</v>
      </c>
      <c r="E148" t="s">
        <v>69</v>
      </c>
      <c r="F148" s="4">
        <v>60</v>
      </c>
      <c r="G148" s="14">
        <v>42198</v>
      </c>
      <c r="H148" s="16" t="s">
        <v>68</v>
      </c>
      <c r="I148" s="3">
        <v>42821</v>
      </c>
      <c r="J148" t="s">
        <v>36</v>
      </c>
      <c r="K148">
        <v>2015</v>
      </c>
      <c r="L148" s="3">
        <v>42369</v>
      </c>
    </row>
    <row r="149" spans="1:12" ht="12.75">
      <c r="A149">
        <v>2015</v>
      </c>
      <c r="B149" s="3" t="s">
        <v>53</v>
      </c>
      <c r="C149" s="4" t="s">
        <v>42</v>
      </c>
      <c r="D149" t="s">
        <v>51</v>
      </c>
      <c r="E149" t="s">
        <v>69</v>
      </c>
      <c r="F149" s="4">
        <v>320</v>
      </c>
      <c r="G149" s="14">
        <v>42198</v>
      </c>
      <c r="H149" s="16" t="s">
        <v>68</v>
      </c>
      <c r="I149" s="3">
        <v>42821</v>
      </c>
      <c r="J149" t="s">
        <v>36</v>
      </c>
      <c r="K149">
        <v>2015</v>
      </c>
      <c r="L149" s="3">
        <v>42369</v>
      </c>
    </row>
    <row r="150" spans="1:12" ht="12.75">
      <c r="A150">
        <v>2015</v>
      </c>
      <c r="B150" s="3" t="s">
        <v>53</v>
      </c>
      <c r="C150" s="4" t="s">
        <v>77</v>
      </c>
      <c r="D150" t="s">
        <v>51</v>
      </c>
      <c r="E150" t="s">
        <v>69</v>
      </c>
      <c r="F150" s="4">
        <v>180</v>
      </c>
      <c r="G150" s="14">
        <v>42198</v>
      </c>
      <c r="H150" s="16" t="s">
        <v>68</v>
      </c>
      <c r="I150" s="3">
        <v>42821</v>
      </c>
      <c r="J150" t="s">
        <v>36</v>
      </c>
      <c r="K150">
        <v>2015</v>
      </c>
      <c r="L150" s="3">
        <v>42369</v>
      </c>
    </row>
    <row r="151" spans="1:12" ht="12.75">
      <c r="A151">
        <v>2015</v>
      </c>
      <c r="B151" s="3" t="s">
        <v>53</v>
      </c>
      <c r="C151" s="4" t="s">
        <v>41</v>
      </c>
      <c r="D151" t="s">
        <v>51</v>
      </c>
      <c r="E151" t="s">
        <v>69</v>
      </c>
      <c r="F151" s="4">
        <v>30</v>
      </c>
      <c r="G151" s="14">
        <v>42198</v>
      </c>
      <c r="H151" s="16" t="s">
        <v>68</v>
      </c>
      <c r="I151" s="3">
        <v>42821</v>
      </c>
      <c r="J151" t="s">
        <v>36</v>
      </c>
      <c r="K151">
        <v>2015</v>
      </c>
      <c r="L151" s="3">
        <v>42369</v>
      </c>
    </row>
    <row r="152" spans="1:12" ht="12.75">
      <c r="A152">
        <v>2015</v>
      </c>
      <c r="B152" s="3" t="s">
        <v>53</v>
      </c>
      <c r="C152" s="4" t="s">
        <v>44</v>
      </c>
      <c r="D152" t="s">
        <v>51</v>
      </c>
      <c r="E152" t="s">
        <v>69</v>
      </c>
      <c r="F152" s="4">
        <v>360</v>
      </c>
      <c r="G152" s="14">
        <v>42198</v>
      </c>
      <c r="H152" s="16" t="s">
        <v>68</v>
      </c>
      <c r="I152" s="3">
        <v>42821</v>
      </c>
      <c r="J152" t="s">
        <v>36</v>
      </c>
      <c r="K152">
        <v>2015</v>
      </c>
      <c r="L152" s="3">
        <v>42369</v>
      </c>
    </row>
    <row r="153" spans="1:12" ht="12.75">
      <c r="A153">
        <v>2015</v>
      </c>
      <c r="B153" s="3" t="s">
        <v>53</v>
      </c>
      <c r="C153" s="4" t="s">
        <v>43</v>
      </c>
      <c r="D153" t="s">
        <v>51</v>
      </c>
      <c r="E153" t="s">
        <v>69</v>
      </c>
      <c r="F153" s="4">
        <v>50</v>
      </c>
      <c r="G153" s="14">
        <v>42198</v>
      </c>
      <c r="H153" s="16" t="s">
        <v>68</v>
      </c>
      <c r="I153" s="3">
        <v>42821</v>
      </c>
      <c r="J153" t="s">
        <v>36</v>
      </c>
      <c r="K153">
        <v>2015</v>
      </c>
      <c r="L153" s="3">
        <v>42369</v>
      </c>
    </row>
    <row r="154" spans="1:12" ht="12.75">
      <c r="A154">
        <v>2015</v>
      </c>
      <c r="B154" s="3" t="s">
        <v>53</v>
      </c>
      <c r="C154" s="4" t="s">
        <v>45</v>
      </c>
      <c r="D154" t="s">
        <v>51</v>
      </c>
      <c r="E154" t="s">
        <v>69</v>
      </c>
      <c r="F154" s="4">
        <v>60</v>
      </c>
      <c r="G154" s="14">
        <v>42198</v>
      </c>
      <c r="H154" s="16" t="s">
        <v>68</v>
      </c>
      <c r="I154" s="3">
        <v>42821</v>
      </c>
      <c r="J154" t="s">
        <v>36</v>
      </c>
      <c r="K154">
        <v>2015</v>
      </c>
      <c r="L154" s="3">
        <v>42369</v>
      </c>
    </row>
    <row r="155" spans="1:12" ht="12.75">
      <c r="A155">
        <v>2015</v>
      </c>
      <c r="B155" s="3" t="s">
        <v>53</v>
      </c>
      <c r="C155" s="6" t="s">
        <v>39</v>
      </c>
      <c r="D155" t="s">
        <v>51</v>
      </c>
      <c r="E155" t="s">
        <v>69</v>
      </c>
      <c r="F155" s="9">
        <v>5336</v>
      </c>
      <c r="G155" s="14">
        <v>42198</v>
      </c>
      <c r="H155" s="16" t="s">
        <v>68</v>
      </c>
      <c r="I155" s="3">
        <v>42821</v>
      </c>
      <c r="J155" t="s">
        <v>36</v>
      </c>
      <c r="K155">
        <v>2015</v>
      </c>
      <c r="L155" s="3">
        <v>42369</v>
      </c>
    </row>
    <row r="156" spans="1:12" ht="12.75">
      <c r="A156">
        <v>2015</v>
      </c>
      <c r="B156" s="3" t="s">
        <v>53</v>
      </c>
      <c r="C156" s="6" t="s">
        <v>61</v>
      </c>
      <c r="D156" t="s">
        <v>51</v>
      </c>
      <c r="E156" t="s">
        <v>69</v>
      </c>
      <c r="F156" s="9">
        <v>4060</v>
      </c>
      <c r="G156" s="14">
        <v>42198</v>
      </c>
      <c r="H156" s="16" t="s">
        <v>68</v>
      </c>
      <c r="I156" s="3">
        <v>42821</v>
      </c>
      <c r="J156" t="s">
        <v>36</v>
      </c>
      <c r="K156">
        <v>2015</v>
      </c>
      <c r="L156" s="3">
        <v>42369</v>
      </c>
    </row>
    <row r="157" spans="1:12" ht="12.75">
      <c r="A157">
        <v>2015</v>
      </c>
      <c r="B157" s="3" t="s">
        <v>53</v>
      </c>
      <c r="C157" s="6" t="s">
        <v>62</v>
      </c>
      <c r="D157" t="s">
        <v>51</v>
      </c>
      <c r="E157" t="s">
        <v>69</v>
      </c>
      <c r="F157" s="9">
        <v>4776</v>
      </c>
      <c r="G157" s="14">
        <v>42198</v>
      </c>
      <c r="H157" s="16" t="s">
        <v>68</v>
      </c>
      <c r="I157" s="3">
        <v>42821</v>
      </c>
      <c r="J157" t="s">
        <v>36</v>
      </c>
      <c r="K157">
        <v>2015</v>
      </c>
      <c r="L157" s="3">
        <v>42369</v>
      </c>
    </row>
    <row r="158" spans="1:12" ht="12.75">
      <c r="A158">
        <v>2015</v>
      </c>
      <c r="B158" s="3" t="s">
        <v>53</v>
      </c>
      <c r="C158" s="6" t="s">
        <v>92</v>
      </c>
      <c r="D158" t="s">
        <v>51</v>
      </c>
      <c r="E158" t="s">
        <v>69</v>
      </c>
      <c r="F158" s="10">
        <v>15000</v>
      </c>
      <c r="G158" s="11">
        <v>42199</v>
      </c>
      <c r="H158" s="16" t="s">
        <v>68</v>
      </c>
      <c r="I158" s="3">
        <v>42821</v>
      </c>
      <c r="J158" t="s">
        <v>36</v>
      </c>
      <c r="K158">
        <v>2015</v>
      </c>
      <c r="L158" s="3">
        <v>42369</v>
      </c>
    </row>
    <row r="159" spans="1:12" ht="12.75">
      <c r="A159">
        <v>2015</v>
      </c>
      <c r="B159" s="3" t="s">
        <v>53</v>
      </c>
      <c r="C159" s="6" t="s">
        <v>38</v>
      </c>
      <c r="D159" t="s">
        <v>51</v>
      </c>
      <c r="E159" t="s">
        <v>69</v>
      </c>
      <c r="F159" s="6">
        <v>44.89</v>
      </c>
      <c r="G159" s="11">
        <v>42199</v>
      </c>
      <c r="H159" s="16" t="s">
        <v>68</v>
      </c>
      <c r="I159" s="3">
        <v>42821</v>
      </c>
      <c r="J159" t="s">
        <v>36</v>
      </c>
      <c r="K159">
        <v>2015</v>
      </c>
      <c r="L159" s="3">
        <v>42369</v>
      </c>
    </row>
    <row r="160" spans="1:12" ht="12.75">
      <c r="A160">
        <v>2015</v>
      </c>
      <c r="B160" s="3" t="s">
        <v>53</v>
      </c>
      <c r="C160" s="6" t="s">
        <v>70</v>
      </c>
      <c r="D160" t="s">
        <v>51</v>
      </c>
      <c r="E160" t="s">
        <v>69</v>
      </c>
      <c r="F160" s="6">
        <v>104.99</v>
      </c>
      <c r="G160" s="11">
        <v>42199</v>
      </c>
      <c r="H160" s="16" t="s">
        <v>68</v>
      </c>
      <c r="I160" s="3">
        <v>42821</v>
      </c>
      <c r="J160" t="s">
        <v>36</v>
      </c>
      <c r="K160">
        <v>2015</v>
      </c>
      <c r="L160" s="3">
        <v>42369</v>
      </c>
    </row>
    <row r="161" spans="1:12" ht="12.75">
      <c r="A161">
        <v>2015</v>
      </c>
      <c r="B161" s="3" t="s">
        <v>53</v>
      </c>
      <c r="C161" s="6" t="s">
        <v>60</v>
      </c>
      <c r="D161" t="s">
        <v>51</v>
      </c>
      <c r="E161" t="s">
        <v>69</v>
      </c>
      <c r="F161" s="6">
        <v>28067.36</v>
      </c>
      <c r="G161" s="11">
        <v>42222</v>
      </c>
      <c r="H161" s="16" t="s">
        <v>68</v>
      </c>
      <c r="I161" s="3">
        <v>42821</v>
      </c>
      <c r="J161" t="s">
        <v>36</v>
      </c>
      <c r="K161">
        <v>2015</v>
      </c>
      <c r="L161" s="3">
        <v>42369</v>
      </c>
    </row>
    <row r="162" spans="1:12" ht="12.75">
      <c r="A162">
        <v>2015</v>
      </c>
      <c r="B162" s="3" t="s">
        <v>53</v>
      </c>
      <c r="C162" s="4" t="s">
        <v>38</v>
      </c>
      <c r="D162" t="s">
        <v>51</v>
      </c>
      <c r="E162" t="s">
        <v>69</v>
      </c>
      <c r="F162" s="4">
        <f>19.95+241.92</f>
        <v>261.87</v>
      </c>
      <c r="G162" s="14">
        <v>42226</v>
      </c>
      <c r="H162" s="16" t="s">
        <v>68</v>
      </c>
      <c r="I162" s="3">
        <v>42821</v>
      </c>
      <c r="J162" t="s">
        <v>36</v>
      </c>
      <c r="K162">
        <v>2015</v>
      </c>
      <c r="L162" s="3">
        <v>42369</v>
      </c>
    </row>
    <row r="163" spans="1:12" ht="12.75">
      <c r="A163">
        <v>2015</v>
      </c>
      <c r="B163" s="3" t="s">
        <v>53</v>
      </c>
      <c r="C163" s="4" t="s">
        <v>92</v>
      </c>
      <c r="D163" t="s">
        <v>51</v>
      </c>
      <c r="E163" t="s">
        <v>69</v>
      </c>
      <c r="F163" s="10">
        <v>1500</v>
      </c>
      <c r="G163" s="14">
        <v>42226</v>
      </c>
      <c r="H163" s="16" t="s">
        <v>68</v>
      </c>
      <c r="I163" s="3">
        <v>42821</v>
      </c>
      <c r="J163" t="s">
        <v>36</v>
      </c>
      <c r="K163">
        <v>2015</v>
      </c>
      <c r="L163" s="3">
        <v>42369</v>
      </c>
    </row>
    <row r="164" spans="1:12" ht="12.75">
      <c r="A164">
        <v>2015</v>
      </c>
      <c r="B164" s="3" t="s">
        <v>53</v>
      </c>
      <c r="C164" s="6" t="s">
        <v>92</v>
      </c>
      <c r="D164" t="s">
        <v>51</v>
      </c>
      <c r="E164" t="s">
        <v>69</v>
      </c>
      <c r="F164" s="6">
        <v>750</v>
      </c>
      <c r="G164" s="11">
        <v>42227</v>
      </c>
      <c r="H164" s="16" t="s">
        <v>68</v>
      </c>
      <c r="I164" s="3">
        <v>42821</v>
      </c>
      <c r="J164" t="s">
        <v>36</v>
      </c>
      <c r="K164">
        <v>2015</v>
      </c>
      <c r="L164" s="3">
        <v>42369</v>
      </c>
    </row>
    <row r="165" spans="1:12" ht="12.75">
      <c r="A165">
        <v>2015</v>
      </c>
      <c r="B165" s="3" t="s">
        <v>53</v>
      </c>
      <c r="C165" s="6" t="s">
        <v>93</v>
      </c>
      <c r="D165" t="s">
        <v>51</v>
      </c>
      <c r="E165" t="s">
        <v>69</v>
      </c>
      <c r="F165" s="6">
        <v>738</v>
      </c>
      <c r="G165" s="11">
        <v>42228</v>
      </c>
      <c r="H165" s="16" t="s">
        <v>68</v>
      </c>
      <c r="I165" s="3">
        <v>42821</v>
      </c>
      <c r="J165" t="s">
        <v>36</v>
      </c>
      <c r="K165">
        <v>2015</v>
      </c>
      <c r="L165" s="3">
        <v>42369</v>
      </c>
    </row>
    <row r="166" spans="1:12" ht="12.75">
      <c r="A166">
        <v>2015</v>
      </c>
      <c r="B166" s="3" t="s">
        <v>53</v>
      </c>
      <c r="C166" s="6" t="s">
        <v>38</v>
      </c>
      <c r="D166" t="s">
        <v>51</v>
      </c>
      <c r="E166" t="s">
        <v>69</v>
      </c>
      <c r="F166" s="6">
        <v>221.97</v>
      </c>
      <c r="G166" s="11">
        <v>42229</v>
      </c>
      <c r="H166" s="16" t="s">
        <v>68</v>
      </c>
      <c r="I166" s="3">
        <v>42821</v>
      </c>
      <c r="J166" t="s">
        <v>36</v>
      </c>
      <c r="K166">
        <v>2015</v>
      </c>
      <c r="L166" s="3">
        <v>42369</v>
      </c>
    </row>
    <row r="167" spans="1:12" ht="12.75">
      <c r="A167">
        <v>2015</v>
      </c>
      <c r="B167" s="3" t="s">
        <v>53</v>
      </c>
      <c r="C167" s="6" t="s">
        <v>79</v>
      </c>
      <c r="D167" t="s">
        <v>51</v>
      </c>
      <c r="E167" t="s">
        <v>69</v>
      </c>
      <c r="F167" s="9">
        <v>8640</v>
      </c>
      <c r="G167" s="11">
        <v>42229</v>
      </c>
      <c r="H167" s="16" t="s">
        <v>68</v>
      </c>
      <c r="I167" s="3">
        <v>42821</v>
      </c>
      <c r="J167" t="s">
        <v>36</v>
      </c>
      <c r="K167">
        <v>2015</v>
      </c>
      <c r="L167" s="3">
        <v>42369</v>
      </c>
    </row>
    <row r="168" spans="1:12" ht="12.75">
      <c r="A168">
        <v>2015</v>
      </c>
      <c r="B168" s="3" t="s">
        <v>53</v>
      </c>
      <c r="C168" s="6" t="s">
        <v>75</v>
      </c>
      <c r="D168" t="s">
        <v>51</v>
      </c>
      <c r="E168" t="s">
        <v>69</v>
      </c>
      <c r="F168" s="6">
        <v>596.31</v>
      </c>
      <c r="G168" s="11">
        <v>42229</v>
      </c>
      <c r="H168" s="16" t="s">
        <v>68</v>
      </c>
      <c r="I168" s="3">
        <v>42821</v>
      </c>
      <c r="J168" t="s">
        <v>36</v>
      </c>
      <c r="K168">
        <v>2015</v>
      </c>
      <c r="L168" s="3">
        <v>42369</v>
      </c>
    </row>
    <row r="169" spans="1:12" ht="12.75">
      <c r="A169">
        <v>2015</v>
      </c>
      <c r="B169" s="3" t="s">
        <v>53</v>
      </c>
      <c r="C169" s="6" t="s">
        <v>78</v>
      </c>
      <c r="D169" t="s">
        <v>51</v>
      </c>
      <c r="E169" t="s">
        <v>69</v>
      </c>
      <c r="F169" s="6">
        <v>982.07</v>
      </c>
      <c r="G169" s="11">
        <v>42229</v>
      </c>
      <c r="H169" s="16" t="s">
        <v>68</v>
      </c>
      <c r="I169" s="3">
        <v>42821</v>
      </c>
      <c r="J169" t="s">
        <v>36</v>
      </c>
      <c r="K169">
        <v>2015</v>
      </c>
      <c r="L169" s="3">
        <v>42369</v>
      </c>
    </row>
    <row r="170" spans="1:12" ht="12.75">
      <c r="A170">
        <v>2015</v>
      </c>
      <c r="B170" s="3" t="s">
        <v>53</v>
      </c>
      <c r="C170" s="6" t="s">
        <v>74</v>
      </c>
      <c r="D170" t="s">
        <v>51</v>
      </c>
      <c r="E170" t="s">
        <v>69</v>
      </c>
      <c r="F170" s="9">
        <v>5268.44</v>
      </c>
      <c r="G170" s="11">
        <v>42229</v>
      </c>
      <c r="H170" s="16" t="s">
        <v>68</v>
      </c>
      <c r="I170" s="3">
        <v>42821</v>
      </c>
      <c r="J170" t="s">
        <v>36</v>
      </c>
      <c r="K170">
        <v>2015</v>
      </c>
      <c r="L170" s="3">
        <v>42369</v>
      </c>
    </row>
    <row r="171" spans="1:12" ht="12.75">
      <c r="A171">
        <v>2015</v>
      </c>
      <c r="B171" s="3" t="s">
        <v>53</v>
      </c>
      <c r="C171" s="6" t="s">
        <v>48</v>
      </c>
      <c r="D171" t="s">
        <v>51</v>
      </c>
      <c r="E171" t="s">
        <v>69</v>
      </c>
      <c r="F171" s="9">
        <v>1160</v>
      </c>
      <c r="G171" s="11">
        <v>42229</v>
      </c>
      <c r="H171" s="16" t="s">
        <v>68</v>
      </c>
      <c r="I171" s="3">
        <v>42821</v>
      </c>
      <c r="J171" t="s">
        <v>36</v>
      </c>
      <c r="K171">
        <v>2015</v>
      </c>
      <c r="L171" s="3">
        <v>42369</v>
      </c>
    </row>
    <row r="172" spans="1:12" ht="12.75">
      <c r="A172">
        <v>2015</v>
      </c>
      <c r="B172" s="3" t="s">
        <v>53</v>
      </c>
      <c r="C172" s="6" t="s">
        <v>65</v>
      </c>
      <c r="D172" t="s">
        <v>51</v>
      </c>
      <c r="E172" t="s">
        <v>69</v>
      </c>
      <c r="F172" s="9">
        <v>3300</v>
      </c>
      <c r="G172" s="11">
        <v>42230</v>
      </c>
      <c r="H172" s="16" t="s">
        <v>68</v>
      </c>
      <c r="I172" s="3">
        <v>42821</v>
      </c>
      <c r="J172" t="s">
        <v>36</v>
      </c>
      <c r="K172">
        <v>2015</v>
      </c>
      <c r="L172" s="3">
        <v>42369</v>
      </c>
    </row>
    <row r="173" spans="1:12" ht="12.75">
      <c r="A173">
        <v>2015</v>
      </c>
      <c r="B173" s="3" t="s">
        <v>53</v>
      </c>
      <c r="C173" s="6" t="s">
        <v>38</v>
      </c>
      <c r="D173" t="s">
        <v>51</v>
      </c>
      <c r="E173" t="s">
        <v>69</v>
      </c>
      <c r="F173" s="6">
        <v>331.7</v>
      </c>
      <c r="G173" s="11">
        <v>42230</v>
      </c>
      <c r="H173" s="16" t="s">
        <v>68</v>
      </c>
      <c r="I173" s="3">
        <v>42821</v>
      </c>
      <c r="J173" t="s">
        <v>36</v>
      </c>
      <c r="K173">
        <v>2015</v>
      </c>
      <c r="L173" s="3">
        <v>42369</v>
      </c>
    </row>
    <row r="174" spans="1:12" ht="12.75">
      <c r="A174">
        <v>2015</v>
      </c>
      <c r="B174" s="3" t="s">
        <v>53</v>
      </c>
      <c r="C174" s="6" t="s">
        <v>38</v>
      </c>
      <c r="D174" t="s">
        <v>51</v>
      </c>
      <c r="E174" t="s">
        <v>69</v>
      </c>
      <c r="F174" s="6">
        <v>89.78</v>
      </c>
      <c r="G174" s="11">
        <v>42233</v>
      </c>
      <c r="H174" s="16" t="s">
        <v>68</v>
      </c>
      <c r="I174" s="3">
        <v>42821</v>
      </c>
      <c r="J174" t="s">
        <v>36</v>
      </c>
      <c r="K174">
        <v>2015</v>
      </c>
      <c r="L174" s="3">
        <v>42369</v>
      </c>
    </row>
    <row r="175" spans="1:12" ht="12.75">
      <c r="A175">
        <v>2015</v>
      </c>
      <c r="B175" s="3" t="s">
        <v>53</v>
      </c>
      <c r="C175" s="6" t="s">
        <v>63</v>
      </c>
      <c r="D175" t="s">
        <v>51</v>
      </c>
      <c r="E175" t="s">
        <v>69</v>
      </c>
      <c r="F175" s="6">
        <v>986</v>
      </c>
      <c r="G175" s="11">
        <v>42233</v>
      </c>
      <c r="H175" s="16" t="s">
        <v>68</v>
      </c>
      <c r="I175" s="3">
        <v>42821</v>
      </c>
      <c r="J175" t="s">
        <v>36</v>
      </c>
      <c r="K175">
        <v>2015</v>
      </c>
      <c r="L175" s="3">
        <v>42369</v>
      </c>
    </row>
    <row r="176" spans="1:12" ht="12.75">
      <c r="A176">
        <v>2015</v>
      </c>
      <c r="B176" s="3" t="s">
        <v>53</v>
      </c>
      <c r="C176" s="6" t="s">
        <v>94</v>
      </c>
      <c r="D176" t="s">
        <v>51</v>
      </c>
      <c r="E176" t="s">
        <v>69</v>
      </c>
      <c r="F176" s="9">
        <v>7000</v>
      </c>
      <c r="G176" s="11">
        <v>42234</v>
      </c>
      <c r="H176" s="16" t="s">
        <v>68</v>
      </c>
      <c r="I176" s="3">
        <v>42821</v>
      </c>
      <c r="J176" t="s">
        <v>36</v>
      </c>
      <c r="K176">
        <v>2015</v>
      </c>
      <c r="L176" s="3">
        <v>42369</v>
      </c>
    </row>
    <row r="177" spans="1:12" ht="12.75">
      <c r="A177">
        <v>2015</v>
      </c>
      <c r="B177" s="3" t="s">
        <v>53</v>
      </c>
      <c r="C177" s="6" t="s">
        <v>42</v>
      </c>
      <c r="D177" t="s">
        <v>51</v>
      </c>
      <c r="E177" t="s">
        <v>69</v>
      </c>
      <c r="F177" s="6">
        <v>290</v>
      </c>
      <c r="G177" s="11">
        <v>42234</v>
      </c>
      <c r="H177" s="16" t="s">
        <v>68</v>
      </c>
      <c r="I177" s="3">
        <v>42821</v>
      </c>
      <c r="J177" t="s">
        <v>36</v>
      </c>
      <c r="K177">
        <v>2015</v>
      </c>
      <c r="L177" s="3">
        <v>42369</v>
      </c>
    </row>
    <row r="178" spans="1:12" ht="12.75">
      <c r="A178">
        <v>2015</v>
      </c>
      <c r="B178" s="3" t="s">
        <v>53</v>
      </c>
      <c r="C178" s="6" t="s">
        <v>77</v>
      </c>
      <c r="D178" t="s">
        <v>51</v>
      </c>
      <c r="E178" t="s">
        <v>69</v>
      </c>
      <c r="F178" s="6">
        <v>90</v>
      </c>
      <c r="G178" s="11">
        <v>42234</v>
      </c>
      <c r="H178" s="16" t="s">
        <v>68</v>
      </c>
      <c r="I178" s="3">
        <v>42821</v>
      </c>
      <c r="J178" t="s">
        <v>36</v>
      </c>
      <c r="K178">
        <v>2015</v>
      </c>
      <c r="L178" s="3">
        <v>42369</v>
      </c>
    </row>
    <row r="179" spans="1:12" ht="12.75">
      <c r="A179">
        <v>2015</v>
      </c>
      <c r="B179" s="3" t="s">
        <v>53</v>
      </c>
      <c r="C179" s="6" t="s">
        <v>44</v>
      </c>
      <c r="D179" t="s">
        <v>51</v>
      </c>
      <c r="E179" t="s">
        <v>69</v>
      </c>
      <c r="F179" s="6">
        <v>130</v>
      </c>
      <c r="G179" s="11">
        <v>42234</v>
      </c>
      <c r="H179" s="16" t="s">
        <v>68</v>
      </c>
      <c r="I179" s="3">
        <v>42821</v>
      </c>
      <c r="J179" t="s">
        <v>36</v>
      </c>
      <c r="K179">
        <v>2015</v>
      </c>
      <c r="L179" s="3">
        <v>42369</v>
      </c>
    </row>
    <row r="180" spans="1:12" ht="12.75">
      <c r="A180">
        <v>2015</v>
      </c>
      <c r="B180" s="3" t="s">
        <v>53</v>
      </c>
      <c r="C180" s="6" t="s">
        <v>64</v>
      </c>
      <c r="D180" t="s">
        <v>51</v>
      </c>
      <c r="E180" t="s">
        <v>69</v>
      </c>
      <c r="F180" s="6">
        <v>50</v>
      </c>
      <c r="G180" s="11">
        <v>42234</v>
      </c>
      <c r="H180" s="16" t="s">
        <v>68</v>
      </c>
      <c r="I180" s="3">
        <v>42821</v>
      </c>
      <c r="J180" t="s">
        <v>36</v>
      </c>
      <c r="K180">
        <v>2015</v>
      </c>
      <c r="L180" s="3">
        <v>42369</v>
      </c>
    </row>
    <row r="181" spans="1:12" ht="12.75">
      <c r="A181">
        <v>2015</v>
      </c>
      <c r="B181" s="3" t="s">
        <v>53</v>
      </c>
      <c r="C181" s="6" t="s">
        <v>49</v>
      </c>
      <c r="D181" t="s">
        <v>51</v>
      </c>
      <c r="E181" t="s">
        <v>69</v>
      </c>
      <c r="F181" s="6">
        <v>40</v>
      </c>
      <c r="G181" s="11">
        <v>42234</v>
      </c>
      <c r="H181" s="16" t="s">
        <v>68</v>
      </c>
      <c r="I181" s="3">
        <v>42821</v>
      </c>
      <c r="J181" t="s">
        <v>36</v>
      </c>
      <c r="K181">
        <v>2015</v>
      </c>
      <c r="L181" s="3">
        <v>42369</v>
      </c>
    </row>
    <row r="182" spans="1:12" ht="12.75">
      <c r="A182">
        <v>2015</v>
      </c>
      <c r="B182" s="3" t="s">
        <v>53</v>
      </c>
      <c r="C182" s="6" t="s">
        <v>45</v>
      </c>
      <c r="D182" t="s">
        <v>51</v>
      </c>
      <c r="E182" t="s">
        <v>69</v>
      </c>
      <c r="F182" s="6">
        <v>120</v>
      </c>
      <c r="G182" s="11">
        <v>42234</v>
      </c>
      <c r="H182" s="16" t="s">
        <v>68</v>
      </c>
      <c r="I182" s="3">
        <v>42821</v>
      </c>
      <c r="J182" t="s">
        <v>36</v>
      </c>
      <c r="K182">
        <v>2015</v>
      </c>
      <c r="L182" s="3">
        <v>42369</v>
      </c>
    </row>
    <row r="183" spans="1:12" ht="12.75">
      <c r="A183">
        <v>2015</v>
      </c>
      <c r="B183" s="3" t="s">
        <v>53</v>
      </c>
      <c r="C183" s="6" t="s">
        <v>41</v>
      </c>
      <c r="D183" t="s">
        <v>51</v>
      </c>
      <c r="E183" t="s">
        <v>69</v>
      </c>
      <c r="F183" s="6">
        <v>40</v>
      </c>
      <c r="G183" s="11">
        <v>42234</v>
      </c>
      <c r="H183" s="16" t="s">
        <v>68</v>
      </c>
      <c r="I183" s="3">
        <v>42821</v>
      </c>
      <c r="J183" t="s">
        <v>36</v>
      </c>
      <c r="K183">
        <v>2015</v>
      </c>
      <c r="L183" s="3">
        <v>42369</v>
      </c>
    </row>
    <row r="184" spans="1:12" ht="12.75">
      <c r="A184">
        <v>2015</v>
      </c>
      <c r="B184" s="3" t="s">
        <v>53</v>
      </c>
      <c r="C184" s="6" t="s">
        <v>37</v>
      </c>
      <c r="D184" t="s">
        <v>51</v>
      </c>
      <c r="E184" t="s">
        <v>69</v>
      </c>
      <c r="F184" s="6">
        <v>300.44</v>
      </c>
      <c r="G184" s="11">
        <v>42234</v>
      </c>
      <c r="H184" s="16" t="s">
        <v>68</v>
      </c>
      <c r="I184" s="3">
        <v>42821</v>
      </c>
      <c r="J184" t="s">
        <v>36</v>
      </c>
      <c r="K184">
        <v>2015</v>
      </c>
      <c r="L184" s="3">
        <v>42369</v>
      </c>
    </row>
    <row r="185" spans="1:12" ht="12.75">
      <c r="A185">
        <v>2015</v>
      </c>
      <c r="B185" s="3" t="s">
        <v>53</v>
      </c>
      <c r="C185" s="6" t="s">
        <v>38</v>
      </c>
      <c r="D185" t="s">
        <v>51</v>
      </c>
      <c r="E185" t="s">
        <v>69</v>
      </c>
      <c r="F185" s="6">
        <v>491.32</v>
      </c>
      <c r="G185" s="11">
        <v>42234</v>
      </c>
      <c r="H185" s="16" t="s">
        <v>68</v>
      </c>
      <c r="I185" s="3">
        <v>42821</v>
      </c>
      <c r="J185" t="s">
        <v>36</v>
      </c>
      <c r="K185">
        <v>2015</v>
      </c>
      <c r="L185" s="3">
        <v>42369</v>
      </c>
    </row>
    <row r="186" spans="1:12" ht="12.75">
      <c r="A186">
        <v>2015</v>
      </c>
      <c r="B186" s="3" t="s">
        <v>53</v>
      </c>
      <c r="C186" s="6" t="s">
        <v>65</v>
      </c>
      <c r="D186" t="s">
        <v>51</v>
      </c>
      <c r="E186" t="s">
        <v>69</v>
      </c>
      <c r="F186" s="9">
        <v>1100</v>
      </c>
      <c r="G186" s="11">
        <v>42235</v>
      </c>
      <c r="H186" s="16" t="s">
        <v>68</v>
      </c>
      <c r="I186" s="3">
        <v>42821</v>
      </c>
      <c r="J186" t="s">
        <v>36</v>
      </c>
      <c r="K186">
        <v>2015</v>
      </c>
      <c r="L186" s="3">
        <v>42369</v>
      </c>
    </row>
    <row r="187" spans="1:12" ht="12.75">
      <c r="A187">
        <v>2015</v>
      </c>
      <c r="B187" s="3" t="s">
        <v>53</v>
      </c>
      <c r="C187" s="6" t="s">
        <v>52</v>
      </c>
      <c r="D187" t="s">
        <v>51</v>
      </c>
      <c r="E187" t="s">
        <v>69</v>
      </c>
      <c r="F187" s="6">
        <v>8</v>
      </c>
      <c r="G187" s="11">
        <v>42235</v>
      </c>
      <c r="H187" s="16" t="s">
        <v>68</v>
      </c>
      <c r="I187" s="3">
        <v>42821</v>
      </c>
      <c r="J187" t="s">
        <v>36</v>
      </c>
      <c r="K187">
        <v>2015</v>
      </c>
      <c r="L187" s="3">
        <v>42369</v>
      </c>
    </row>
    <row r="188" spans="1:12" ht="12.75">
      <c r="A188">
        <v>2015</v>
      </c>
      <c r="B188" s="3" t="s">
        <v>53</v>
      </c>
      <c r="C188" s="6" t="s">
        <v>37</v>
      </c>
      <c r="D188" t="s">
        <v>51</v>
      </c>
      <c r="E188" t="s">
        <v>69</v>
      </c>
      <c r="F188" s="6">
        <v>300.44</v>
      </c>
      <c r="G188" s="11">
        <v>42235</v>
      </c>
      <c r="H188" s="16" t="s">
        <v>68</v>
      </c>
      <c r="I188" s="3">
        <v>42821</v>
      </c>
      <c r="J188" t="s">
        <v>36</v>
      </c>
      <c r="K188">
        <v>2015</v>
      </c>
      <c r="L188" s="3">
        <v>42369</v>
      </c>
    </row>
    <row r="189" spans="1:12" ht="12.75">
      <c r="A189">
        <v>2015</v>
      </c>
      <c r="B189" s="3" t="s">
        <v>53</v>
      </c>
      <c r="C189" s="6" t="s">
        <v>38</v>
      </c>
      <c r="D189" t="s">
        <v>51</v>
      </c>
      <c r="E189" t="s">
        <v>69</v>
      </c>
      <c r="F189" s="6">
        <f>279.33+199.52</f>
        <v>478.85</v>
      </c>
      <c r="G189" s="11">
        <v>42236</v>
      </c>
      <c r="H189" s="16" t="s">
        <v>68</v>
      </c>
      <c r="I189" s="3">
        <v>42821</v>
      </c>
      <c r="J189" t="s">
        <v>36</v>
      </c>
      <c r="K189">
        <v>2015</v>
      </c>
      <c r="L189" s="3">
        <v>42369</v>
      </c>
    </row>
    <row r="190" spans="1:12" ht="12.75">
      <c r="A190">
        <v>2015</v>
      </c>
      <c r="B190" s="3" t="s">
        <v>53</v>
      </c>
      <c r="C190" s="6" t="s">
        <v>70</v>
      </c>
      <c r="D190" t="s">
        <v>51</v>
      </c>
      <c r="E190" t="s">
        <v>69</v>
      </c>
      <c r="F190" s="6">
        <v>25</v>
      </c>
      <c r="G190" s="11">
        <v>42236</v>
      </c>
      <c r="H190" s="16" t="s">
        <v>68</v>
      </c>
      <c r="I190" s="3">
        <v>42821</v>
      </c>
      <c r="J190" t="s">
        <v>36</v>
      </c>
      <c r="K190">
        <v>2015</v>
      </c>
      <c r="L190" s="3">
        <v>42369</v>
      </c>
    </row>
    <row r="191" spans="1:12" ht="12.75">
      <c r="A191">
        <v>2015</v>
      </c>
      <c r="B191" s="3" t="s">
        <v>53</v>
      </c>
      <c r="C191" s="6" t="s">
        <v>65</v>
      </c>
      <c r="D191" t="s">
        <v>51</v>
      </c>
      <c r="E191" t="s">
        <v>69</v>
      </c>
      <c r="F191" s="9">
        <v>1100</v>
      </c>
      <c r="G191" s="11">
        <v>42236</v>
      </c>
      <c r="H191" s="16" t="s">
        <v>68</v>
      </c>
      <c r="I191" s="3">
        <v>42821</v>
      </c>
      <c r="J191" t="s">
        <v>36</v>
      </c>
      <c r="K191">
        <v>2015</v>
      </c>
      <c r="L191" s="3">
        <v>42369</v>
      </c>
    </row>
    <row r="192" spans="1:12" ht="12.75">
      <c r="A192">
        <v>2015</v>
      </c>
      <c r="B192" s="3" t="s">
        <v>53</v>
      </c>
      <c r="C192" s="6" t="s">
        <v>60</v>
      </c>
      <c r="D192" t="s">
        <v>51</v>
      </c>
      <c r="E192" t="s">
        <v>69</v>
      </c>
      <c r="F192" s="9">
        <v>1874.63</v>
      </c>
      <c r="G192" s="11">
        <v>42236</v>
      </c>
      <c r="H192" s="16" t="s">
        <v>68</v>
      </c>
      <c r="I192" s="3">
        <v>42821</v>
      </c>
      <c r="J192" t="s">
        <v>36</v>
      </c>
      <c r="K192">
        <v>2015</v>
      </c>
      <c r="L192" s="3">
        <v>42369</v>
      </c>
    </row>
    <row r="193" spans="1:12" ht="12.75">
      <c r="A193">
        <v>2015</v>
      </c>
      <c r="B193" s="3" t="s">
        <v>53</v>
      </c>
      <c r="C193" s="4" t="s">
        <v>42</v>
      </c>
      <c r="D193" t="s">
        <v>51</v>
      </c>
      <c r="E193" t="s">
        <v>69</v>
      </c>
      <c r="F193" s="4">
        <v>790</v>
      </c>
      <c r="G193" s="14">
        <v>42237</v>
      </c>
      <c r="H193" s="16" t="s">
        <v>68</v>
      </c>
      <c r="I193" s="3">
        <v>42821</v>
      </c>
      <c r="J193" t="s">
        <v>36</v>
      </c>
      <c r="K193">
        <v>2015</v>
      </c>
      <c r="L193" s="3">
        <v>42369</v>
      </c>
    </row>
    <row r="194" spans="1:12" ht="12.75">
      <c r="A194">
        <v>2015</v>
      </c>
      <c r="B194" s="3" t="s">
        <v>53</v>
      </c>
      <c r="C194" s="4" t="s">
        <v>77</v>
      </c>
      <c r="D194" t="s">
        <v>51</v>
      </c>
      <c r="E194" t="s">
        <v>69</v>
      </c>
      <c r="F194" s="4">
        <v>70</v>
      </c>
      <c r="G194" s="14">
        <v>42237</v>
      </c>
      <c r="H194" s="16" t="s">
        <v>68</v>
      </c>
      <c r="I194" s="3">
        <v>42821</v>
      </c>
      <c r="J194" t="s">
        <v>36</v>
      </c>
      <c r="K194">
        <v>2015</v>
      </c>
      <c r="L194" s="3">
        <v>42369</v>
      </c>
    </row>
    <row r="195" spans="1:12" ht="12.75">
      <c r="A195">
        <v>2015</v>
      </c>
      <c r="B195" s="3" t="s">
        <v>53</v>
      </c>
      <c r="C195" s="4" t="s">
        <v>41</v>
      </c>
      <c r="D195" t="s">
        <v>51</v>
      </c>
      <c r="E195" t="s">
        <v>69</v>
      </c>
      <c r="F195" s="4">
        <v>60</v>
      </c>
      <c r="G195" s="14">
        <v>42237</v>
      </c>
      <c r="H195" s="16" t="s">
        <v>68</v>
      </c>
      <c r="I195" s="3">
        <v>42821</v>
      </c>
      <c r="J195" t="s">
        <v>36</v>
      </c>
      <c r="K195">
        <v>2015</v>
      </c>
      <c r="L195" s="3">
        <v>42369</v>
      </c>
    </row>
    <row r="196" spans="1:12" ht="12.75">
      <c r="A196">
        <v>2015</v>
      </c>
      <c r="B196" s="3" t="s">
        <v>53</v>
      </c>
      <c r="C196" s="4" t="s">
        <v>43</v>
      </c>
      <c r="D196" t="s">
        <v>51</v>
      </c>
      <c r="E196" t="s">
        <v>69</v>
      </c>
      <c r="F196" s="4">
        <v>20</v>
      </c>
      <c r="G196" s="14">
        <v>42237</v>
      </c>
      <c r="H196" s="16" t="s">
        <v>68</v>
      </c>
      <c r="I196" s="3">
        <v>42821</v>
      </c>
      <c r="J196" t="s">
        <v>36</v>
      </c>
      <c r="K196">
        <v>2015</v>
      </c>
      <c r="L196" s="3">
        <v>42369</v>
      </c>
    </row>
    <row r="197" spans="1:12" ht="12.75">
      <c r="A197">
        <v>2015</v>
      </c>
      <c r="B197" s="3" t="s">
        <v>53</v>
      </c>
      <c r="C197" s="4" t="s">
        <v>90</v>
      </c>
      <c r="D197" t="s">
        <v>51</v>
      </c>
      <c r="E197" t="s">
        <v>69</v>
      </c>
      <c r="F197" s="4">
        <v>10</v>
      </c>
      <c r="G197" s="14">
        <v>42237</v>
      </c>
      <c r="H197" s="16" t="s">
        <v>68</v>
      </c>
      <c r="I197" s="3">
        <v>42821</v>
      </c>
      <c r="J197" t="s">
        <v>36</v>
      </c>
      <c r="K197">
        <v>2015</v>
      </c>
      <c r="L197" s="3">
        <v>42369</v>
      </c>
    </row>
    <row r="198" spans="1:12" ht="12.75">
      <c r="A198">
        <v>2015</v>
      </c>
      <c r="B198" s="3" t="s">
        <v>53</v>
      </c>
      <c r="C198" s="4" t="s">
        <v>45</v>
      </c>
      <c r="D198" t="s">
        <v>51</v>
      </c>
      <c r="E198" t="s">
        <v>69</v>
      </c>
      <c r="F198" s="4">
        <v>40</v>
      </c>
      <c r="G198" s="14">
        <v>42237</v>
      </c>
      <c r="H198" s="16" t="s">
        <v>68</v>
      </c>
      <c r="I198" s="3">
        <v>42821</v>
      </c>
      <c r="J198" t="s">
        <v>36</v>
      </c>
      <c r="K198">
        <v>2015</v>
      </c>
      <c r="L198" s="3">
        <v>42369</v>
      </c>
    </row>
    <row r="199" spans="1:12" ht="12.75">
      <c r="A199">
        <v>2015</v>
      </c>
      <c r="B199" s="3" t="s">
        <v>53</v>
      </c>
      <c r="C199" s="4" t="s">
        <v>46</v>
      </c>
      <c r="D199" t="s">
        <v>51</v>
      </c>
      <c r="E199" t="s">
        <v>69</v>
      </c>
      <c r="F199" s="4">
        <v>20</v>
      </c>
      <c r="G199" s="14">
        <v>42237</v>
      </c>
      <c r="H199" s="16" t="s">
        <v>68</v>
      </c>
      <c r="I199" s="3">
        <v>42821</v>
      </c>
      <c r="J199" t="s">
        <v>36</v>
      </c>
      <c r="K199">
        <v>2015</v>
      </c>
      <c r="L199" s="3">
        <v>42369</v>
      </c>
    </row>
    <row r="200" spans="1:12" ht="12.75">
      <c r="A200">
        <v>2015</v>
      </c>
      <c r="B200" s="3" t="s">
        <v>53</v>
      </c>
      <c r="C200" s="4" t="s">
        <v>64</v>
      </c>
      <c r="D200" t="s">
        <v>51</v>
      </c>
      <c r="E200" t="s">
        <v>69</v>
      </c>
      <c r="F200" s="4">
        <v>490</v>
      </c>
      <c r="G200" s="14">
        <v>42237</v>
      </c>
      <c r="H200" s="16" t="s">
        <v>68</v>
      </c>
      <c r="I200" s="3">
        <v>42821</v>
      </c>
      <c r="J200" t="s">
        <v>36</v>
      </c>
      <c r="K200">
        <v>2015</v>
      </c>
      <c r="L200" s="3">
        <v>42369</v>
      </c>
    </row>
    <row r="201" spans="1:12" ht="12.75">
      <c r="A201">
        <v>2015</v>
      </c>
      <c r="B201" s="3" t="s">
        <v>53</v>
      </c>
      <c r="C201" s="4" t="s">
        <v>49</v>
      </c>
      <c r="D201" t="s">
        <v>51</v>
      </c>
      <c r="E201" t="s">
        <v>69</v>
      </c>
      <c r="F201" s="4">
        <v>160</v>
      </c>
      <c r="G201" s="14">
        <v>42237</v>
      </c>
      <c r="H201" s="16" t="s">
        <v>68</v>
      </c>
      <c r="I201" s="3">
        <v>42821</v>
      </c>
      <c r="J201" t="s">
        <v>36</v>
      </c>
      <c r="K201">
        <v>2015</v>
      </c>
      <c r="L201" s="3">
        <v>42369</v>
      </c>
    </row>
    <row r="202" spans="1:12" ht="12.75">
      <c r="A202">
        <v>2015</v>
      </c>
      <c r="B202" s="3" t="s">
        <v>53</v>
      </c>
      <c r="C202" s="4" t="s">
        <v>44</v>
      </c>
      <c r="D202" t="s">
        <v>51</v>
      </c>
      <c r="E202" t="s">
        <v>69</v>
      </c>
      <c r="F202" s="4">
        <v>160</v>
      </c>
      <c r="G202" s="14">
        <v>42237</v>
      </c>
      <c r="H202" s="16" t="s">
        <v>68</v>
      </c>
      <c r="I202" s="3">
        <v>42821</v>
      </c>
      <c r="J202" t="s">
        <v>36</v>
      </c>
      <c r="K202">
        <v>2015</v>
      </c>
      <c r="L202" s="3">
        <v>42369</v>
      </c>
    </row>
    <row r="203" spans="1:12" ht="12.75">
      <c r="A203">
        <v>2015</v>
      </c>
      <c r="B203" s="3" t="s">
        <v>53</v>
      </c>
      <c r="C203" s="4" t="s">
        <v>37</v>
      </c>
      <c r="D203" t="s">
        <v>51</v>
      </c>
      <c r="E203" t="s">
        <v>69</v>
      </c>
      <c r="F203" s="4">
        <v>300.44</v>
      </c>
      <c r="G203" s="14">
        <v>42237</v>
      </c>
      <c r="H203" s="16" t="s">
        <v>68</v>
      </c>
      <c r="I203" s="3">
        <v>42821</v>
      </c>
      <c r="J203" t="s">
        <v>36</v>
      </c>
      <c r="K203">
        <v>2015</v>
      </c>
      <c r="L203" s="3">
        <v>42369</v>
      </c>
    </row>
    <row r="204" spans="1:12" ht="12.75">
      <c r="A204">
        <v>2015</v>
      </c>
      <c r="B204" s="3" t="s">
        <v>53</v>
      </c>
      <c r="C204" s="4" t="s">
        <v>94</v>
      </c>
      <c r="D204" t="s">
        <v>51</v>
      </c>
      <c r="E204" t="s">
        <v>69</v>
      </c>
      <c r="F204" s="10">
        <v>7000</v>
      </c>
      <c r="G204" s="14">
        <v>42237</v>
      </c>
      <c r="H204" s="16" t="s">
        <v>68</v>
      </c>
      <c r="I204" s="3">
        <v>42821</v>
      </c>
      <c r="J204" t="s">
        <v>36</v>
      </c>
      <c r="K204">
        <v>2015</v>
      </c>
      <c r="L204" s="3">
        <v>42369</v>
      </c>
    </row>
    <row r="205" spans="1:12" ht="12.75">
      <c r="A205">
        <v>2015</v>
      </c>
      <c r="B205" s="3" t="s">
        <v>53</v>
      </c>
      <c r="C205" s="4" t="s">
        <v>38</v>
      </c>
      <c r="D205" t="s">
        <v>51</v>
      </c>
      <c r="E205" t="s">
        <v>69</v>
      </c>
      <c r="F205" s="4">
        <v>274.34</v>
      </c>
      <c r="G205" s="14">
        <v>42237</v>
      </c>
      <c r="H205" s="16" t="s">
        <v>68</v>
      </c>
      <c r="I205" s="3">
        <v>42821</v>
      </c>
      <c r="J205" t="s">
        <v>36</v>
      </c>
      <c r="K205">
        <v>2015</v>
      </c>
      <c r="L205" s="3">
        <v>42369</v>
      </c>
    </row>
    <row r="206" spans="1:12" ht="12.75">
      <c r="A206">
        <v>2015</v>
      </c>
      <c r="B206" s="3" t="s">
        <v>53</v>
      </c>
      <c r="C206" s="6" t="s">
        <v>38</v>
      </c>
      <c r="D206" t="s">
        <v>51</v>
      </c>
      <c r="E206" t="s">
        <v>69</v>
      </c>
      <c r="F206" s="6">
        <v>69.83</v>
      </c>
      <c r="G206" s="11">
        <v>42240</v>
      </c>
      <c r="H206" s="16" t="s">
        <v>68</v>
      </c>
      <c r="I206" s="3">
        <v>42821</v>
      </c>
      <c r="J206" t="s">
        <v>36</v>
      </c>
      <c r="K206">
        <v>2015</v>
      </c>
      <c r="L206" s="3">
        <v>42369</v>
      </c>
    </row>
    <row r="207" spans="1:12" ht="12.75">
      <c r="A207">
        <v>2015</v>
      </c>
      <c r="B207" s="3" t="s">
        <v>53</v>
      </c>
      <c r="C207" s="6" t="s">
        <v>65</v>
      </c>
      <c r="D207" t="s">
        <v>51</v>
      </c>
      <c r="E207" t="s">
        <v>69</v>
      </c>
      <c r="F207" s="9">
        <v>1100</v>
      </c>
      <c r="G207" s="11">
        <v>42240</v>
      </c>
      <c r="H207" s="16" t="s">
        <v>68</v>
      </c>
      <c r="I207" s="3">
        <v>42821</v>
      </c>
      <c r="J207" t="s">
        <v>36</v>
      </c>
      <c r="K207">
        <v>2015</v>
      </c>
      <c r="L207" s="3">
        <v>42369</v>
      </c>
    </row>
    <row r="208" spans="1:12" ht="12.75">
      <c r="A208">
        <v>2015</v>
      </c>
      <c r="B208" s="3" t="s">
        <v>53</v>
      </c>
      <c r="C208" s="6" t="s">
        <v>37</v>
      </c>
      <c r="D208" t="s">
        <v>51</v>
      </c>
      <c r="E208" t="s">
        <v>69</v>
      </c>
      <c r="F208" s="6">
        <v>300.44</v>
      </c>
      <c r="G208" s="11">
        <v>42240</v>
      </c>
      <c r="H208" s="16" t="s">
        <v>68</v>
      </c>
      <c r="I208" s="3">
        <v>42821</v>
      </c>
      <c r="J208" t="s">
        <v>36</v>
      </c>
      <c r="K208">
        <v>2015</v>
      </c>
      <c r="L208" s="3">
        <v>42369</v>
      </c>
    </row>
    <row r="209" spans="1:12" ht="12.75">
      <c r="A209">
        <v>2015</v>
      </c>
      <c r="B209" s="3" t="s">
        <v>53</v>
      </c>
      <c r="C209" s="6" t="s">
        <v>85</v>
      </c>
      <c r="D209" t="s">
        <v>51</v>
      </c>
      <c r="E209" t="s">
        <v>69</v>
      </c>
      <c r="F209" s="9">
        <v>3737.66</v>
      </c>
      <c r="G209" s="11">
        <v>42240</v>
      </c>
      <c r="H209" s="16" t="s">
        <v>68</v>
      </c>
      <c r="I209" s="3">
        <v>42821</v>
      </c>
      <c r="J209" t="s">
        <v>36</v>
      </c>
      <c r="K209">
        <v>2015</v>
      </c>
      <c r="L209" s="3">
        <v>42369</v>
      </c>
    </row>
    <row r="210" spans="1:12" ht="12.75">
      <c r="A210">
        <v>2015</v>
      </c>
      <c r="B210" s="3" t="s">
        <v>53</v>
      </c>
      <c r="C210" s="6" t="s">
        <v>71</v>
      </c>
      <c r="D210" t="s">
        <v>51</v>
      </c>
      <c r="E210" t="s">
        <v>69</v>
      </c>
      <c r="F210" s="9">
        <v>2435.48</v>
      </c>
      <c r="G210" s="11">
        <v>42241</v>
      </c>
      <c r="H210" s="16" t="s">
        <v>68</v>
      </c>
      <c r="I210" s="3">
        <v>42821</v>
      </c>
      <c r="J210" t="s">
        <v>36</v>
      </c>
      <c r="K210">
        <v>2015</v>
      </c>
      <c r="L210" s="3">
        <v>42369</v>
      </c>
    </row>
    <row r="211" spans="1:12" ht="12.75">
      <c r="A211">
        <v>2015</v>
      </c>
      <c r="B211" s="3" t="s">
        <v>53</v>
      </c>
      <c r="C211" s="6" t="s">
        <v>39</v>
      </c>
      <c r="D211" t="s">
        <v>51</v>
      </c>
      <c r="E211" t="s">
        <v>69</v>
      </c>
      <c r="F211" s="9">
        <v>5336</v>
      </c>
      <c r="G211" s="11">
        <v>42242</v>
      </c>
      <c r="H211" s="16" t="s">
        <v>68</v>
      </c>
      <c r="I211" s="3">
        <v>42821</v>
      </c>
      <c r="J211" t="s">
        <v>36</v>
      </c>
      <c r="K211">
        <v>2015</v>
      </c>
      <c r="L211" s="3">
        <v>42369</v>
      </c>
    </row>
    <row r="212" spans="1:12" ht="12.75">
      <c r="A212">
        <v>2015</v>
      </c>
      <c r="B212" s="3" t="s">
        <v>53</v>
      </c>
      <c r="C212" s="6" t="s">
        <v>38</v>
      </c>
      <c r="D212" t="s">
        <v>51</v>
      </c>
      <c r="E212" t="s">
        <v>69</v>
      </c>
      <c r="F212" s="6">
        <v>975.15</v>
      </c>
      <c r="G212" s="11">
        <v>42242</v>
      </c>
      <c r="H212" s="16" t="s">
        <v>68</v>
      </c>
      <c r="I212" s="3">
        <v>42821</v>
      </c>
      <c r="J212" t="s">
        <v>36</v>
      </c>
      <c r="K212">
        <v>2015</v>
      </c>
      <c r="L212" s="3">
        <v>42369</v>
      </c>
    </row>
    <row r="213" spans="1:12" ht="12.75">
      <c r="A213">
        <v>2015</v>
      </c>
      <c r="B213" s="3" t="s">
        <v>53</v>
      </c>
      <c r="C213" s="6" t="s">
        <v>72</v>
      </c>
      <c r="D213" t="s">
        <v>51</v>
      </c>
      <c r="E213" t="s">
        <v>69</v>
      </c>
      <c r="F213" s="9">
        <v>2500</v>
      </c>
      <c r="G213" s="11">
        <v>42242</v>
      </c>
      <c r="H213" s="16" t="s">
        <v>68</v>
      </c>
      <c r="I213" s="3">
        <v>42821</v>
      </c>
      <c r="J213" t="s">
        <v>36</v>
      </c>
      <c r="K213">
        <v>2015</v>
      </c>
      <c r="L213" s="3">
        <v>42369</v>
      </c>
    </row>
    <row r="214" spans="1:12" ht="12.75">
      <c r="A214">
        <v>2015</v>
      </c>
      <c r="B214" s="3" t="s">
        <v>53</v>
      </c>
      <c r="C214" s="6" t="s">
        <v>89</v>
      </c>
      <c r="D214" t="s">
        <v>51</v>
      </c>
      <c r="E214" t="s">
        <v>69</v>
      </c>
      <c r="F214" s="6">
        <v>10</v>
      </c>
      <c r="G214" s="11">
        <v>42243</v>
      </c>
      <c r="H214" s="16" t="s">
        <v>68</v>
      </c>
      <c r="I214" s="3">
        <v>42821</v>
      </c>
      <c r="J214" t="s">
        <v>36</v>
      </c>
      <c r="K214">
        <v>2015</v>
      </c>
      <c r="L214" s="3">
        <v>42369</v>
      </c>
    </row>
    <row r="215" spans="1:12" ht="12.75">
      <c r="A215">
        <v>2015</v>
      </c>
      <c r="B215" s="3" t="s">
        <v>53</v>
      </c>
      <c r="C215" s="6" t="s">
        <v>38</v>
      </c>
      <c r="D215" t="s">
        <v>51</v>
      </c>
      <c r="E215" t="s">
        <v>69</v>
      </c>
      <c r="F215" s="6">
        <v>399.04</v>
      </c>
      <c r="G215" s="11">
        <v>42243</v>
      </c>
      <c r="H215" s="16" t="s">
        <v>68</v>
      </c>
      <c r="I215" s="3">
        <v>42821</v>
      </c>
      <c r="J215" t="s">
        <v>36</v>
      </c>
      <c r="K215">
        <v>2015</v>
      </c>
      <c r="L215" s="3">
        <v>42369</v>
      </c>
    </row>
    <row r="216" spans="1:12" ht="12.75">
      <c r="A216">
        <v>2015</v>
      </c>
      <c r="B216" s="3" t="s">
        <v>53</v>
      </c>
      <c r="C216" s="6" t="s">
        <v>65</v>
      </c>
      <c r="D216" t="s">
        <v>51</v>
      </c>
      <c r="E216" t="s">
        <v>69</v>
      </c>
      <c r="F216" s="9">
        <v>2200</v>
      </c>
      <c r="G216" s="11">
        <v>42243</v>
      </c>
      <c r="H216" s="16" t="s">
        <v>68</v>
      </c>
      <c r="I216" s="3">
        <v>42821</v>
      </c>
      <c r="J216" t="s">
        <v>36</v>
      </c>
      <c r="K216">
        <v>2015</v>
      </c>
      <c r="L216" s="3">
        <v>42369</v>
      </c>
    </row>
    <row r="217" spans="1:12" ht="12.75">
      <c r="A217">
        <v>2015</v>
      </c>
      <c r="B217" s="3" t="s">
        <v>53</v>
      </c>
      <c r="C217" s="6" t="s">
        <v>74</v>
      </c>
      <c r="D217" t="s">
        <v>51</v>
      </c>
      <c r="E217" t="s">
        <v>69</v>
      </c>
      <c r="F217" s="9">
        <v>2634.22</v>
      </c>
      <c r="G217" s="11">
        <v>42243</v>
      </c>
      <c r="H217" s="16" t="s">
        <v>68</v>
      </c>
      <c r="I217" s="3">
        <v>42821</v>
      </c>
      <c r="J217" t="s">
        <v>36</v>
      </c>
      <c r="K217">
        <v>2015</v>
      </c>
      <c r="L217" s="3">
        <v>42369</v>
      </c>
    </row>
    <row r="218" spans="1:12" ht="12.75">
      <c r="A218">
        <v>2015</v>
      </c>
      <c r="B218" s="3" t="s">
        <v>53</v>
      </c>
      <c r="C218" s="6" t="s">
        <v>75</v>
      </c>
      <c r="D218" t="s">
        <v>51</v>
      </c>
      <c r="E218" t="s">
        <v>69</v>
      </c>
      <c r="F218" s="6">
        <v>894.46</v>
      </c>
      <c r="G218" s="11">
        <v>42243</v>
      </c>
      <c r="H218" s="16" t="s">
        <v>68</v>
      </c>
      <c r="I218" s="3">
        <v>42821</v>
      </c>
      <c r="J218" t="s">
        <v>36</v>
      </c>
      <c r="K218">
        <v>2015</v>
      </c>
      <c r="L218" s="3">
        <v>42369</v>
      </c>
    </row>
    <row r="219" spans="1:12" ht="12.75">
      <c r="A219">
        <v>2015</v>
      </c>
      <c r="B219" s="3" t="s">
        <v>53</v>
      </c>
      <c r="C219" s="6" t="s">
        <v>85</v>
      </c>
      <c r="D219" t="s">
        <v>51</v>
      </c>
      <c r="E219" t="s">
        <v>69</v>
      </c>
      <c r="F219" s="9">
        <v>1868.83</v>
      </c>
      <c r="G219" s="11">
        <v>42243</v>
      </c>
      <c r="H219" s="16" t="s">
        <v>68</v>
      </c>
      <c r="I219" s="3">
        <v>42821</v>
      </c>
      <c r="J219" t="s">
        <v>36</v>
      </c>
      <c r="K219">
        <v>2015</v>
      </c>
      <c r="L219" s="3">
        <v>42369</v>
      </c>
    </row>
    <row r="220" spans="1:12" ht="12.75">
      <c r="A220">
        <v>2015</v>
      </c>
      <c r="B220" s="3" t="s">
        <v>53</v>
      </c>
      <c r="C220" s="6" t="s">
        <v>65</v>
      </c>
      <c r="D220" t="s">
        <v>51</v>
      </c>
      <c r="E220" t="s">
        <v>69</v>
      </c>
      <c r="F220" s="9">
        <v>2200</v>
      </c>
      <c r="G220" s="11">
        <v>42247</v>
      </c>
      <c r="H220" s="16" t="s">
        <v>68</v>
      </c>
      <c r="I220" s="3">
        <v>42821</v>
      </c>
      <c r="J220" t="s">
        <v>36</v>
      </c>
      <c r="K220">
        <v>2015</v>
      </c>
      <c r="L220" s="3">
        <v>42369</v>
      </c>
    </row>
    <row r="221" spans="1:12" ht="12.75">
      <c r="A221">
        <v>2015</v>
      </c>
      <c r="B221" s="3" t="s">
        <v>53</v>
      </c>
      <c r="C221" s="6" t="s">
        <v>89</v>
      </c>
      <c r="D221" t="s">
        <v>51</v>
      </c>
      <c r="E221" t="s">
        <v>69</v>
      </c>
      <c r="F221" s="6">
        <v>10</v>
      </c>
      <c r="G221" s="11">
        <v>42247</v>
      </c>
      <c r="H221" s="16" t="s">
        <v>68</v>
      </c>
      <c r="I221" s="3">
        <v>42821</v>
      </c>
      <c r="J221" t="s">
        <v>36</v>
      </c>
      <c r="K221">
        <v>2015</v>
      </c>
      <c r="L221" s="3">
        <v>42369</v>
      </c>
    </row>
    <row r="222" spans="1:12" ht="12.75">
      <c r="A222">
        <v>2015</v>
      </c>
      <c r="B222" s="3" t="s">
        <v>53</v>
      </c>
      <c r="C222" s="6" t="s">
        <v>38</v>
      </c>
      <c r="D222" t="s">
        <v>51</v>
      </c>
      <c r="E222" t="s">
        <v>69</v>
      </c>
      <c r="F222" s="6">
        <f>259.38+418.99</f>
        <v>678.37</v>
      </c>
      <c r="G222" s="11">
        <v>42247</v>
      </c>
      <c r="H222" s="16" t="s">
        <v>68</v>
      </c>
      <c r="I222" s="3">
        <v>42821</v>
      </c>
      <c r="J222" t="s">
        <v>36</v>
      </c>
      <c r="K222">
        <v>2015</v>
      </c>
      <c r="L222" s="3">
        <v>42369</v>
      </c>
    </row>
    <row r="223" spans="1:12" ht="12.75">
      <c r="A223">
        <v>2015</v>
      </c>
      <c r="B223" s="3" t="s">
        <v>53</v>
      </c>
      <c r="C223" s="6" t="s">
        <v>70</v>
      </c>
      <c r="D223" t="s">
        <v>51</v>
      </c>
      <c r="E223" t="s">
        <v>69</v>
      </c>
      <c r="F223" s="6">
        <v>164.99</v>
      </c>
      <c r="G223" s="11">
        <v>42247</v>
      </c>
      <c r="H223" s="16" t="s">
        <v>68</v>
      </c>
      <c r="I223" s="3">
        <v>42821</v>
      </c>
      <c r="J223" t="s">
        <v>36</v>
      </c>
      <c r="K223">
        <v>2015</v>
      </c>
      <c r="L223" s="3">
        <v>42369</v>
      </c>
    </row>
    <row r="224" spans="1:12" ht="12.75">
      <c r="A224">
        <v>2015</v>
      </c>
      <c r="B224" s="3" t="s">
        <v>53</v>
      </c>
      <c r="C224" s="6" t="s">
        <v>42</v>
      </c>
      <c r="D224" t="s">
        <v>51</v>
      </c>
      <c r="E224" t="s">
        <v>69</v>
      </c>
      <c r="F224" s="9">
        <f>1520+10</f>
        <v>1530</v>
      </c>
      <c r="G224" s="11">
        <v>42247</v>
      </c>
      <c r="H224" s="16" t="s">
        <v>68</v>
      </c>
      <c r="I224" s="3">
        <v>42821</v>
      </c>
      <c r="J224" t="s">
        <v>36</v>
      </c>
      <c r="K224">
        <v>2015</v>
      </c>
      <c r="L224" s="3">
        <v>42369</v>
      </c>
    </row>
    <row r="225" spans="1:12" ht="12.75">
      <c r="A225">
        <v>2015</v>
      </c>
      <c r="B225" s="3" t="s">
        <v>53</v>
      </c>
      <c r="C225" s="6" t="s">
        <v>43</v>
      </c>
      <c r="D225" t="s">
        <v>51</v>
      </c>
      <c r="E225" t="s">
        <v>69</v>
      </c>
      <c r="F225" s="6">
        <v>40</v>
      </c>
      <c r="G225" s="11">
        <v>42247</v>
      </c>
      <c r="H225" s="16" t="s">
        <v>68</v>
      </c>
      <c r="I225" s="3">
        <v>42821</v>
      </c>
      <c r="J225" t="s">
        <v>36</v>
      </c>
      <c r="K225">
        <v>2015</v>
      </c>
      <c r="L225" s="3">
        <v>42369</v>
      </c>
    </row>
    <row r="226" spans="1:12" ht="12.75">
      <c r="A226">
        <v>2015</v>
      </c>
      <c r="B226" s="3" t="s">
        <v>53</v>
      </c>
      <c r="C226" s="6" t="s">
        <v>77</v>
      </c>
      <c r="D226" t="s">
        <v>51</v>
      </c>
      <c r="E226" t="s">
        <v>69</v>
      </c>
      <c r="F226" s="6">
        <v>60</v>
      </c>
      <c r="G226" s="11">
        <v>42247</v>
      </c>
      <c r="H226" s="16" t="s">
        <v>68</v>
      </c>
      <c r="I226" s="3">
        <v>42821</v>
      </c>
      <c r="J226" t="s">
        <v>36</v>
      </c>
      <c r="K226">
        <v>2015</v>
      </c>
      <c r="L226" s="3">
        <v>42369</v>
      </c>
    </row>
    <row r="227" spans="1:12" ht="12.75">
      <c r="A227">
        <v>2015</v>
      </c>
      <c r="B227" s="3" t="s">
        <v>53</v>
      </c>
      <c r="C227" s="6" t="s">
        <v>41</v>
      </c>
      <c r="D227" t="s">
        <v>51</v>
      </c>
      <c r="E227" t="s">
        <v>69</v>
      </c>
      <c r="F227" s="6">
        <v>110</v>
      </c>
      <c r="G227" s="11">
        <v>42247</v>
      </c>
      <c r="H227" s="16" t="s">
        <v>68</v>
      </c>
      <c r="I227" s="3">
        <v>42821</v>
      </c>
      <c r="J227" t="s">
        <v>36</v>
      </c>
      <c r="K227">
        <v>2015</v>
      </c>
      <c r="L227" s="3">
        <v>42369</v>
      </c>
    </row>
    <row r="228" spans="1:12" ht="12.75">
      <c r="A228">
        <v>2015</v>
      </c>
      <c r="B228" s="3" t="s">
        <v>53</v>
      </c>
      <c r="C228" s="6" t="s">
        <v>44</v>
      </c>
      <c r="D228" t="s">
        <v>51</v>
      </c>
      <c r="E228" t="s">
        <v>69</v>
      </c>
      <c r="F228" s="6">
        <v>670</v>
      </c>
      <c r="G228" s="11">
        <v>42247</v>
      </c>
      <c r="H228" s="16" t="s">
        <v>68</v>
      </c>
      <c r="I228" s="3">
        <v>42821</v>
      </c>
      <c r="J228" t="s">
        <v>36</v>
      </c>
      <c r="K228">
        <v>2015</v>
      </c>
      <c r="L228" s="3">
        <v>42369</v>
      </c>
    </row>
    <row r="229" spans="1:12" ht="12.75">
      <c r="A229">
        <v>2015</v>
      </c>
      <c r="B229" s="3" t="s">
        <v>53</v>
      </c>
      <c r="C229" s="6" t="s">
        <v>45</v>
      </c>
      <c r="D229" t="s">
        <v>51</v>
      </c>
      <c r="E229" t="s">
        <v>69</v>
      </c>
      <c r="F229" s="6">
        <v>10</v>
      </c>
      <c r="G229" s="11">
        <v>42247</v>
      </c>
      <c r="H229" s="16" t="s">
        <v>68</v>
      </c>
      <c r="I229" s="3">
        <v>42821</v>
      </c>
      <c r="J229" t="s">
        <v>36</v>
      </c>
      <c r="K229">
        <v>2015</v>
      </c>
      <c r="L229" s="3">
        <v>42369</v>
      </c>
    </row>
    <row r="230" spans="1:12" ht="12.75">
      <c r="A230">
        <v>2015</v>
      </c>
      <c r="B230" s="3" t="s">
        <v>53</v>
      </c>
      <c r="C230" s="6" t="s">
        <v>57</v>
      </c>
      <c r="D230" t="s">
        <v>51</v>
      </c>
      <c r="E230" t="s">
        <v>69</v>
      </c>
      <c r="F230" s="6">
        <v>20</v>
      </c>
      <c r="G230" s="11">
        <v>42247</v>
      </c>
      <c r="H230" s="16" t="s">
        <v>68</v>
      </c>
      <c r="I230" s="3">
        <v>42821</v>
      </c>
      <c r="J230" t="s">
        <v>36</v>
      </c>
      <c r="K230">
        <v>2015</v>
      </c>
      <c r="L230" s="3">
        <v>42369</v>
      </c>
    </row>
    <row r="231" spans="1:12" ht="12.75">
      <c r="A231">
        <v>2015</v>
      </c>
      <c r="B231" s="3" t="s">
        <v>53</v>
      </c>
      <c r="C231" s="6" t="s">
        <v>46</v>
      </c>
      <c r="D231" t="s">
        <v>51</v>
      </c>
      <c r="E231" t="s">
        <v>69</v>
      </c>
      <c r="F231" s="6">
        <v>80</v>
      </c>
      <c r="G231" s="11">
        <v>42247</v>
      </c>
      <c r="H231" s="16" t="s">
        <v>68</v>
      </c>
      <c r="I231" s="3">
        <v>42821</v>
      </c>
      <c r="J231" t="s">
        <v>36</v>
      </c>
      <c r="K231">
        <v>2015</v>
      </c>
      <c r="L231" s="3">
        <v>42369</v>
      </c>
    </row>
    <row r="232" spans="1:12" ht="12.75">
      <c r="A232">
        <v>2015</v>
      </c>
      <c r="B232" s="3" t="s">
        <v>53</v>
      </c>
      <c r="C232" s="6" t="s">
        <v>64</v>
      </c>
      <c r="D232" t="s">
        <v>51</v>
      </c>
      <c r="E232" t="s">
        <v>69</v>
      </c>
      <c r="F232" s="9">
        <v>2370</v>
      </c>
      <c r="G232" s="11">
        <v>42247</v>
      </c>
      <c r="H232" s="16" t="s">
        <v>68</v>
      </c>
      <c r="I232" s="3">
        <v>42821</v>
      </c>
      <c r="J232" t="s">
        <v>36</v>
      </c>
      <c r="K232">
        <v>2015</v>
      </c>
      <c r="L232" s="3">
        <v>42369</v>
      </c>
    </row>
    <row r="233" spans="1:12" ht="12.75">
      <c r="A233">
        <v>2015</v>
      </c>
      <c r="B233" s="3" t="s">
        <v>53</v>
      </c>
      <c r="C233" s="6" t="s">
        <v>49</v>
      </c>
      <c r="D233" t="s">
        <v>51</v>
      </c>
      <c r="E233" t="s">
        <v>69</v>
      </c>
      <c r="F233" s="6">
        <v>30</v>
      </c>
      <c r="G233" s="11">
        <v>42247</v>
      </c>
      <c r="H233" s="16" t="s">
        <v>68</v>
      </c>
      <c r="I233" s="3">
        <v>42821</v>
      </c>
      <c r="J233" t="s">
        <v>36</v>
      </c>
      <c r="K233">
        <v>2015</v>
      </c>
      <c r="L233" s="3">
        <v>42369</v>
      </c>
    </row>
    <row r="234" spans="1:12" ht="12.75">
      <c r="A234">
        <v>2015</v>
      </c>
      <c r="B234" s="3" t="s">
        <v>53</v>
      </c>
      <c r="C234" s="6" t="s">
        <v>73</v>
      </c>
      <c r="D234" t="s">
        <v>51</v>
      </c>
      <c r="E234" t="s">
        <v>69</v>
      </c>
      <c r="F234" s="9">
        <v>2736.97</v>
      </c>
      <c r="G234" s="11">
        <v>42247</v>
      </c>
      <c r="H234" s="16" t="s">
        <v>68</v>
      </c>
      <c r="I234" s="3">
        <v>42821</v>
      </c>
      <c r="J234" t="s">
        <v>36</v>
      </c>
      <c r="K234">
        <v>2015</v>
      </c>
      <c r="L234" s="3">
        <v>42369</v>
      </c>
    </row>
    <row r="235" spans="1:12" ht="12.75">
      <c r="A235">
        <v>2015</v>
      </c>
      <c r="B235" s="3" t="s">
        <v>53</v>
      </c>
      <c r="C235" s="6" t="s">
        <v>95</v>
      </c>
      <c r="D235" t="s">
        <v>51</v>
      </c>
      <c r="E235" t="s">
        <v>69</v>
      </c>
      <c r="F235" s="9">
        <v>3500</v>
      </c>
      <c r="G235" s="11">
        <v>42248</v>
      </c>
      <c r="H235" s="16" t="s">
        <v>68</v>
      </c>
      <c r="I235" s="3">
        <v>42821</v>
      </c>
      <c r="J235" t="s">
        <v>36</v>
      </c>
      <c r="K235">
        <v>2015</v>
      </c>
      <c r="L235" s="3">
        <v>42369</v>
      </c>
    </row>
    <row r="236" spans="1:12" ht="12.75">
      <c r="A236">
        <v>2015</v>
      </c>
      <c r="B236" s="3" t="s">
        <v>53</v>
      </c>
      <c r="C236" s="6" t="s">
        <v>37</v>
      </c>
      <c r="D236" t="s">
        <v>51</v>
      </c>
      <c r="E236" t="s">
        <v>69</v>
      </c>
      <c r="F236" s="6">
        <v>300.44</v>
      </c>
      <c r="G236" s="11">
        <v>42249</v>
      </c>
      <c r="H236" s="16" t="s">
        <v>68</v>
      </c>
      <c r="I236" s="3">
        <v>42821</v>
      </c>
      <c r="J236" t="s">
        <v>36</v>
      </c>
      <c r="K236">
        <v>2015</v>
      </c>
      <c r="L236" s="3">
        <v>42369</v>
      </c>
    </row>
    <row r="237" spans="1:12" ht="12.75">
      <c r="A237">
        <v>2015</v>
      </c>
      <c r="B237" s="3" t="s">
        <v>53</v>
      </c>
      <c r="C237" s="6" t="s">
        <v>55</v>
      </c>
      <c r="D237" t="s">
        <v>51</v>
      </c>
      <c r="E237" t="s">
        <v>69</v>
      </c>
      <c r="F237" s="6">
        <v>749.94</v>
      </c>
      <c r="G237" s="11">
        <v>42249</v>
      </c>
      <c r="H237" s="16" t="s">
        <v>68</v>
      </c>
      <c r="I237" s="3">
        <v>42821</v>
      </c>
      <c r="J237" t="s">
        <v>36</v>
      </c>
      <c r="K237">
        <v>2015</v>
      </c>
      <c r="L237" s="3">
        <v>42369</v>
      </c>
    </row>
    <row r="238" spans="1:12" ht="12.75">
      <c r="A238">
        <v>2015</v>
      </c>
      <c r="B238" s="3" t="s">
        <v>53</v>
      </c>
      <c r="C238" s="6" t="s">
        <v>38</v>
      </c>
      <c r="D238" t="s">
        <v>51</v>
      </c>
      <c r="E238" t="s">
        <v>69</v>
      </c>
      <c r="F238" s="6">
        <v>940.23</v>
      </c>
      <c r="G238" s="11">
        <v>42249</v>
      </c>
      <c r="H238" s="16" t="s">
        <v>68</v>
      </c>
      <c r="I238" s="3">
        <v>42821</v>
      </c>
      <c r="J238" t="s">
        <v>36</v>
      </c>
      <c r="K238">
        <v>2015</v>
      </c>
      <c r="L238" s="3">
        <v>42369</v>
      </c>
    </row>
    <row r="239" spans="1:12" ht="12.75">
      <c r="A239">
        <v>2015</v>
      </c>
      <c r="B239" s="3" t="s">
        <v>53</v>
      </c>
      <c r="C239" s="6" t="s">
        <v>70</v>
      </c>
      <c r="D239" t="s">
        <v>51</v>
      </c>
      <c r="E239" t="s">
        <v>69</v>
      </c>
      <c r="F239" s="6">
        <v>129.99</v>
      </c>
      <c r="G239" s="11">
        <v>42249</v>
      </c>
      <c r="H239" s="16" t="s">
        <v>68</v>
      </c>
      <c r="I239" s="3">
        <v>42821</v>
      </c>
      <c r="J239" t="s">
        <v>36</v>
      </c>
      <c r="K239">
        <v>2015</v>
      </c>
      <c r="L239" s="3">
        <v>42369</v>
      </c>
    </row>
    <row r="240" spans="1:12" ht="12.75">
      <c r="A240">
        <v>2015</v>
      </c>
      <c r="B240" s="3" t="s">
        <v>53</v>
      </c>
      <c r="C240" s="6" t="s">
        <v>65</v>
      </c>
      <c r="D240" t="s">
        <v>51</v>
      </c>
      <c r="E240" t="s">
        <v>69</v>
      </c>
      <c r="F240" s="9">
        <v>1100</v>
      </c>
      <c r="G240" s="11">
        <v>42250</v>
      </c>
      <c r="H240" s="16" t="s">
        <v>68</v>
      </c>
      <c r="I240" s="3">
        <v>42821</v>
      </c>
      <c r="J240" t="s">
        <v>36</v>
      </c>
      <c r="K240">
        <v>2015</v>
      </c>
      <c r="L240" s="3">
        <v>42369</v>
      </c>
    </row>
    <row r="241" spans="1:12" ht="12.75">
      <c r="A241">
        <v>2015</v>
      </c>
      <c r="B241" s="3" t="s">
        <v>53</v>
      </c>
      <c r="C241" s="6" t="s">
        <v>74</v>
      </c>
      <c r="D241" t="s">
        <v>51</v>
      </c>
      <c r="E241" t="s">
        <v>69</v>
      </c>
      <c r="F241" s="9">
        <v>7902.66</v>
      </c>
      <c r="G241" s="11">
        <v>42251</v>
      </c>
      <c r="H241" s="16" t="s">
        <v>68</v>
      </c>
      <c r="I241" s="3">
        <v>42821</v>
      </c>
      <c r="J241" t="s">
        <v>36</v>
      </c>
      <c r="K241">
        <v>2015</v>
      </c>
      <c r="L241" s="3">
        <v>42369</v>
      </c>
    </row>
    <row r="242" spans="1:12" ht="12.75">
      <c r="A242">
        <v>2015</v>
      </c>
      <c r="B242" s="3" t="s">
        <v>53</v>
      </c>
      <c r="C242" s="6" t="s">
        <v>75</v>
      </c>
      <c r="D242" t="s">
        <v>51</v>
      </c>
      <c r="E242" t="s">
        <v>69</v>
      </c>
      <c r="F242" s="6">
        <v>298.15</v>
      </c>
      <c r="G242" s="11">
        <v>42251</v>
      </c>
      <c r="H242" s="16" t="s">
        <v>68</v>
      </c>
      <c r="I242" s="3">
        <v>42821</v>
      </c>
      <c r="J242" t="s">
        <v>36</v>
      </c>
      <c r="K242">
        <v>2015</v>
      </c>
      <c r="L242" s="3">
        <v>42369</v>
      </c>
    </row>
    <row r="243" spans="1:12" ht="12.75">
      <c r="A243">
        <v>2015</v>
      </c>
      <c r="B243" s="3" t="s">
        <v>53</v>
      </c>
      <c r="C243" s="6" t="s">
        <v>85</v>
      </c>
      <c r="D243" t="s">
        <v>51</v>
      </c>
      <c r="E243" t="s">
        <v>69</v>
      </c>
      <c r="F243" s="9">
        <v>1868.83</v>
      </c>
      <c r="G243" s="11">
        <v>42251</v>
      </c>
      <c r="H243" s="16" t="s">
        <v>68</v>
      </c>
      <c r="I243" s="3">
        <v>42821</v>
      </c>
      <c r="J243" t="s">
        <v>36</v>
      </c>
      <c r="K243">
        <v>2015</v>
      </c>
      <c r="L243" s="3">
        <v>42369</v>
      </c>
    </row>
    <row r="244" spans="1:12" ht="12.75">
      <c r="A244">
        <v>2015</v>
      </c>
      <c r="B244" s="3" t="s">
        <v>53</v>
      </c>
      <c r="C244" s="6" t="s">
        <v>65</v>
      </c>
      <c r="D244" t="s">
        <v>51</v>
      </c>
      <c r="E244" t="s">
        <v>69</v>
      </c>
      <c r="F244" s="9">
        <v>1100</v>
      </c>
      <c r="G244" s="11">
        <v>42251</v>
      </c>
      <c r="H244" s="16" t="s">
        <v>68</v>
      </c>
      <c r="I244" s="3">
        <v>42821</v>
      </c>
      <c r="J244" t="s">
        <v>36</v>
      </c>
      <c r="K244">
        <v>2015</v>
      </c>
      <c r="L244" s="3">
        <v>42369</v>
      </c>
    </row>
    <row r="245" spans="1:12" ht="12.75">
      <c r="A245">
        <v>2015</v>
      </c>
      <c r="B245" s="3" t="s">
        <v>53</v>
      </c>
      <c r="C245" s="6" t="s">
        <v>96</v>
      </c>
      <c r="D245" t="s">
        <v>51</v>
      </c>
      <c r="E245" t="s">
        <v>69</v>
      </c>
      <c r="F245" s="9">
        <v>255500</v>
      </c>
      <c r="G245" s="11">
        <v>42255</v>
      </c>
      <c r="H245" s="16" t="s">
        <v>68</v>
      </c>
      <c r="I245" s="3">
        <v>42821</v>
      </c>
      <c r="J245" t="s">
        <v>36</v>
      </c>
      <c r="K245">
        <v>2015</v>
      </c>
      <c r="L245" s="3">
        <v>42369</v>
      </c>
    </row>
    <row r="246" spans="1:12" ht="12.75">
      <c r="A246">
        <v>2015</v>
      </c>
      <c r="B246" s="3" t="s">
        <v>53</v>
      </c>
      <c r="C246" s="6" t="s">
        <v>97</v>
      </c>
      <c r="D246" t="s">
        <v>51</v>
      </c>
      <c r="E246" t="s">
        <v>69</v>
      </c>
      <c r="F246" s="9">
        <v>16200</v>
      </c>
      <c r="G246" s="11">
        <v>42255</v>
      </c>
      <c r="H246" s="16" t="s">
        <v>68</v>
      </c>
      <c r="I246" s="3">
        <v>42821</v>
      </c>
      <c r="J246" t="s">
        <v>36</v>
      </c>
      <c r="K246">
        <v>2015</v>
      </c>
      <c r="L246" s="3">
        <v>42369</v>
      </c>
    </row>
    <row r="247" spans="1:12" ht="12.75">
      <c r="A247">
        <v>2015</v>
      </c>
      <c r="B247" s="3" t="s">
        <v>53</v>
      </c>
      <c r="C247" s="6" t="s">
        <v>38</v>
      </c>
      <c r="D247" t="s">
        <v>51</v>
      </c>
      <c r="E247" t="s">
        <v>69</v>
      </c>
      <c r="F247" s="6">
        <f>84.8+114.72+104.75+94.77</f>
        <v>399.03999999999996</v>
      </c>
      <c r="G247" s="11">
        <v>42255</v>
      </c>
      <c r="H247" s="16" t="s">
        <v>68</v>
      </c>
      <c r="I247" s="3">
        <v>42821</v>
      </c>
      <c r="J247" t="s">
        <v>36</v>
      </c>
      <c r="K247">
        <v>2015</v>
      </c>
      <c r="L247" s="3">
        <v>42369</v>
      </c>
    </row>
    <row r="248" spans="1:12" ht="12.75">
      <c r="A248">
        <v>2015</v>
      </c>
      <c r="B248" s="3" t="s">
        <v>53</v>
      </c>
      <c r="C248" s="6" t="s">
        <v>45</v>
      </c>
      <c r="D248" t="s">
        <v>51</v>
      </c>
      <c r="E248" t="s">
        <v>69</v>
      </c>
      <c r="F248" s="6">
        <v>70</v>
      </c>
      <c r="G248" s="11">
        <v>42255</v>
      </c>
      <c r="H248" s="16" t="s">
        <v>68</v>
      </c>
      <c r="I248" s="3">
        <v>42821</v>
      </c>
      <c r="J248" t="s">
        <v>36</v>
      </c>
      <c r="K248">
        <v>2015</v>
      </c>
      <c r="L248" s="3">
        <v>42369</v>
      </c>
    </row>
    <row r="249" spans="1:12" ht="12.75">
      <c r="A249">
        <v>2015</v>
      </c>
      <c r="B249" s="3" t="s">
        <v>53</v>
      </c>
      <c r="C249" s="6" t="s">
        <v>42</v>
      </c>
      <c r="D249" t="s">
        <v>51</v>
      </c>
      <c r="E249" t="s">
        <v>69</v>
      </c>
      <c r="F249" s="9">
        <v>1240</v>
      </c>
      <c r="G249" s="11">
        <v>42255</v>
      </c>
      <c r="H249" s="16" t="s">
        <v>68</v>
      </c>
      <c r="I249" s="3">
        <v>42821</v>
      </c>
      <c r="J249" t="s">
        <v>36</v>
      </c>
      <c r="K249">
        <v>2015</v>
      </c>
      <c r="L249" s="3">
        <v>42369</v>
      </c>
    </row>
    <row r="250" spans="1:12" ht="12.75">
      <c r="A250">
        <v>2015</v>
      </c>
      <c r="B250" s="3" t="s">
        <v>53</v>
      </c>
      <c r="C250" s="6" t="s">
        <v>77</v>
      </c>
      <c r="D250" t="s">
        <v>51</v>
      </c>
      <c r="E250" t="s">
        <v>69</v>
      </c>
      <c r="F250" s="6">
        <v>100</v>
      </c>
      <c r="G250" s="11">
        <v>42255</v>
      </c>
      <c r="H250" s="16" t="s">
        <v>68</v>
      </c>
      <c r="I250" s="3">
        <v>42821</v>
      </c>
      <c r="J250" t="s">
        <v>36</v>
      </c>
      <c r="K250">
        <v>2015</v>
      </c>
      <c r="L250" s="3">
        <v>42369</v>
      </c>
    </row>
    <row r="251" spans="1:12" ht="12.75">
      <c r="A251">
        <v>2015</v>
      </c>
      <c r="B251" s="3" t="s">
        <v>53</v>
      </c>
      <c r="C251" s="6" t="s">
        <v>41</v>
      </c>
      <c r="D251" t="s">
        <v>51</v>
      </c>
      <c r="E251" t="s">
        <v>69</v>
      </c>
      <c r="F251" s="6">
        <v>110</v>
      </c>
      <c r="G251" s="11">
        <v>42255</v>
      </c>
      <c r="H251" s="16" t="s">
        <v>68</v>
      </c>
      <c r="I251" s="3">
        <v>42821</v>
      </c>
      <c r="J251" t="s">
        <v>36</v>
      </c>
      <c r="K251">
        <v>2015</v>
      </c>
      <c r="L251" s="3">
        <v>42369</v>
      </c>
    </row>
    <row r="252" spans="1:12" ht="12.75">
      <c r="A252">
        <v>2015</v>
      </c>
      <c r="B252" s="3" t="s">
        <v>53</v>
      </c>
      <c r="C252" s="6" t="s">
        <v>43</v>
      </c>
      <c r="D252" t="s">
        <v>51</v>
      </c>
      <c r="E252" t="s">
        <v>69</v>
      </c>
      <c r="F252" s="6">
        <v>60</v>
      </c>
      <c r="G252" s="11">
        <v>42255</v>
      </c>
      <c r="H252" s="16" t="s">
        <v>68</v>
      </c>
      <c r="I252" s="3">
        <v>42821</v>
      </c>
      <c r="J252" t="s">
        <v>36</v>
      </c>
      <c r="K252">
        <v>2015</v>
      </c>
      <c r="L252" s="3">
        <v>42369</v>
      </c>
    </row>
    <row r="253" spans="1:12" ht="12.75">
      <c r="A253">
        <v>2015</v>
      </c>
      <c r="B253" s="3" t="s">
        <v>53</v>
      </c>
      <c r="C253" s="6" t="s">
        <v>44</v>
      </c>
      <c r="D253" t="s">
        <v>51</v>
      </c>
      <c r="E253" t="s">
        <v>69</v>
      </c>
      <c r="F253" s="6">
        <v>210</v>
      </c>
      <c r="G253" s="11">
        <v>42255</v>
      </c>
      <c r="H253" s="16" t="s">
        <v>68</v>
      </c>
      <c r="I253" s="3">
        <v>42821</v>
      </c>
      <c r="J253" t="s">
        <v>36</v>
      </c>
      <c r="K253">
        <v>2015</v>
      </c>
      <c r="L253" s="3">
        <v>42369</v>
      </c>
    </row>
    <row r="254" spans="1:12" ht="12.75">
      <c r="A254">
        <v>2015</v>
      </c>
      <c r="B254" s="3" t="s">
        <v>53</v>
      </c>
      <c r="C254" s="6" t="s">
        <v>46</v>
      </c>
      <c r="D254" t="s">
        <v>51</v>
      </c>
      <c r="E254" t="s">
        <v>69</v>
      </c>
      <c r="F254" s="6">
        <v>40</v>
      </c>
      <c r="G254" s="11">
        <v>42255</v>
      </c>
      <c r="H254" s="16" t="s">
        <v>68</v>
      </c>
      <c r="I254" s="3">
        <v>42821</v>
      </c>
      <c r="J254" t="s">
        <v>36</v>
      </c>
      <c r="K254">
        <v>2015</v>
      </c>
      <c r="L254" s="3">
        <v>42369</v>
      </c>
    </row>
    <row r="255" spans="1:12" ht="12.75">
      <c r="A255">
        <v>2015</v>
      </c>
      <c r="B255" s="3" t="s">
        <v>53</v>
      </c>
      <c r="C255" s="6" t="s">
        <v>64</v>
      </c>
      <c r="D255" t="s">
        <v>51</v>
      </c>
      <c r="E255" t="s">
        <v>69</v>
      </c>
      <c r="F255" s="6">
        <v>280</v>
      </c>
      <c r="G255" s="11">
        <v>42255</v>
      </c>
      <c r="H255" s="16" t="s">
        <v>68</v>
      </c>
      <c r="I255" s="3">
        <v>42821</v>
      </c>
      <c r="J255" t="s">
        <v>36</v>
      </c>
      <c r="K255">
        <v>2015</v>
      </c>
      <c r="L255" s="3">
        <v>42369</v>
      </c>
    </row>
    <row r="256" spans="1:12" ht="12.75">
      <c r="A256">
        <v>2015</v>
      </c>
      <c r="B256" s="3" t="s">
        <v>53</v>
      </c>
      <c r="C256" s="6" t="s">
        <v>49</v>
      </c>
      <c r="D256" t="s">
        <v>51</v>
      </c>
      <c r="E256" t="s">
        <v>69</v>
      </c>
      <c r="F256" s="6">
        <v>20</v>
      </c>
      <c r="G256" s="11">
        <v>42255</v>
      </c>
      <c r="H256" s="16" t="s">
        <v>68</v>
      </c>
      <c r="I256" s="3">
        <v>42821</v>
      </c>
      <c r="J256" t="s">
        <v>36</v>
      </c>
      <c r="K256">
        <v>2015</v>
      </c>
      <c r="L256" s="3">
        <v>42369</v>
      </c>
    </row>
    <row r="257" spans="1:12" ht="12.75">
      <c r="A257">
        <v>2015</v>
      </c>
      <c r="B257" s="3" t="s">
        <v>53</v>
      </c>
      <c r="C257" s="6" t="s">
        <v>74</v>
      </c>
      <c r="D257" t="s">
        <v>51</v>
      </c>
      <c r="E257" t="s">
        <v>69</v>
      </c>
      <c r="F257" s="9">
        <v>2634.22</v>
      </c>
      <c r="G257" s="11">
        <v>42256</v>
      </c>
      <c r="H257" s="16" t="s">
        <v>68</v>
      </c>
      <c r="I257" s="3">
        <v>42821</v>
      </c>
      <c r="J257" t="s">
        <v>36</v>
      </c>
      <c r="K257">
        <v>2015</v>
      </c>
      <c r="L257" s="3">
        <v>42369</v>
      </c>
    </row>
    <row r="258" spans="1:12" ht="12.75">
      <c r="A258">
        <v>2015</v>
      </c>
      <c r="B258" s="3" t="s">
        <v>53</v>
      </c>
      <c r="C258" s="6" t="s">
        <v>75</v>
      </c>
      <c r="D258" t="s">
        <v>51</v>
      </c>
      <c r="E258" t="s">
        <v>69</v>
      </c>
      <c r="F258" s="9">
        <v>2385.24</v>
      </c>
      <c r="G258" s="11">
        <v>42256</v>
      </c>
      <c r="H258" s="16" t="s">
        <v>68</v>
      </c>
      <c r="I258" s="3">
        <v>42821</v>
      </c>
      <c r="J258" t="s">
        <v>36</v>
      </c>
      <c r="K258">
        <v>2015</v>
      </c>
      <c r="L258" s="3">
        <v>42369</v>
      </c>
    </row>
    <row r="259" spans="1:12" ht="12.75">
      <c r="A259">
        <v>2015</v>
      </c>
      <c r="B259" s="3" t="s">
        <v>53</v>
      </c>
      <c r="C259" s="6" t="s">
        <v>76</v>
      </c>
      <c r="D259" t="s">
        <v>51</v>
      </c>
      <c r="E259" t="s">
        <v>69</v>
      </c>
      <c r="F259" s="6">
        <v>464</v>
      </c>
      <c r="G259" s="11">
        <v>42256</v>
      </c>
      <c r="H259" s="16" t="s">
        <v>68</v>
      </c>
      <c r="I259" s="3">
        <v>42821</v>
      </c>
      <c r="J259" t="s">
        <v>36</v>
      </c>
      <c r="K259">
        <v>2015</v>
      </c>
      <c r="L259" s="3">
        <v>42369</v>
      </c>
    </row>
    <row r="260" spans="1:12" ht="12.75">
      <c r="A260">
        <v>2015</v>
      </c>
      <c r="B260" s="3" t="s">
        <v>53</v>
      </c>
      <c r="C260" s="6" t="s">
        <v>65</v>
      </c>
      <c r="D260" t="s">
        <v>51</v>
      </c>
      <c r="E260" t="s">
        <v>69</v>
      </c>
      <c r="F260" s="9">
        <v>1100</v>
      </c>
      <c r="G260" s="11">
        <v>42257</v>
      </c>
      <c r="H260" s="16" t="s">
        <v>68</v>
      </c>
      <c r="I260" s="3">
        <v>42821</v>
      </c>
      <c r="J260" t="s">
        <v>36</v>
      </c>
      <c r="K260">
        <v>2015</v>
      </c>
      <c r="L260" s="3">
        <v>42369</v>
      </c>
    </row>
    <row r="261" spans="1:12" ht="12.75">
      <c r="A261">
        <v>2015</v>
      </c>
      <c r="B261" s="3" t="s">
        <v>53</v>
      </c>
      <c r="C261" s="6" t="s">
        <v>37</v>
      </c>
      <c r="D261" t="s">
        <v>51</v>
      </c>
      <c r="E261" t="s">
        <v>69</v>
      </c>
      <c r="F261" s="6">
        <v>300.44</v>
      </c>
      <c r="G261" s="11">
        <v>42257</v>
      </c>
      <c r="H261" s="16" t="s">
        <v>68</v>
      </c>
      <c r="I261" s="3">
        <v>42821</v>
      </c>
      <c r="J261" t="s">
        <v>36</v>
      </c>
      <c r="K261">
        <v>2015</v>
      </c>
      <c r="L261" s="3">
        <v>42369</v>
      </c>
    </row>
    <row r="262" spans="1:12" ht="12.75">
      <c r="A262">
        <v>2015</v>
      </c>
      <c r="B262" s="3" t="s">
        <v>53</v>
      </c>
      <c r="C262" s="6" t="s">
        <v>38</v>
      </c>
      <c r="D262" t="s">
        <v>51</v>
      </c>
      <c r="E262" t="s">
        <v>69</v>
      </c>
      <c r="F262" s="6">
        <f>194.53+129.69</f>
        <v>324.22</v>
      </c>
      <c r="G262" s="11">
        <v>42257</v>
      </c>
      <c r="H262" s="16" t="s">
        <v>68</v>
      </c>
      <c r="I262" s="3">
        <v>42821</v>
      </c>
      <c r="J262" t="s">
        <v>36</v>
      </c>
      <c r="K262">
        <v>2015</v>
      </c>
      <c r="L262" s="3">
        <v>42369</v>
      </c>
    </row>
    <row r="263" spans="1:12" ht="12.75">
      <c r="A263">
        <v>2015</v>
      </c>
      <c r="B263" s="3" t="s">
        <v>53</v>
      </c>
      <c r="C263" s="6" t="s">
        <v>70</v>
      </c>
      <c r="D263" t="s">
        <v>51</v>
      </c>
      <c r="E263" t="s">
        <v>69</v>
      </c>
      <c r="F263" s="6">
        <f>64.99+25</f>
        <v>89.99</v>
      </c>
      <c r="G263" s="11">
        <v>42257</v>
      </c>
      <c r="H263" s="16" t="s">
        <v>68</v>
      </c>
      <c r="I263" s="3">
        <v>42821</v>
      </c>
      <c r="J263" t="s">
        <v>36</v>
      </c>
      <c r="K263">
        <v>2015</v>
      </c>
      <c r="L263" s="3">
        <v>42369</v>
      </c>
    </row>
    <row r="264" spans="1:12" ht="12.75">
      <c r="A264">
        <v>2015</v>
      </c>
      <c r="B264" s="3" t="s">
        <v>53</v>
      </c>
      <c r="C264" s="6" t="s">
        <v>43</v>
      </c>
      <c r="D264" t="s">
        <v>51</v>
      </c>
      <c r="E264" t="s">
        <v>69</v>
      </c>
      <c r="F264" s="6">
        <v>90</v>
      </c>
      <c r="G264" s="11">
        <v>42264</v>
      </c>
      <c r="H264" s="16" t="s">
        <v>68</v>
      </c>
      <c r="I264" s="3">
        <v>42821</v>
      </c>
      <c r="J264" t="s">
        <v>36</v>
      </c>
      <c r="K264">
        <v>2015</v>
      </c>
      <c r="L264" s="3">
        <v>42369</v>
      </c>
    </row>
    <row r="265" spans="1:12" ht="12.75">
      <c r="A265">
        <v>2015</v>
      </c>
      <c r="B265" s="3" t="s">
        <v>53</v>
      </c>
      <c r="C265" s="6" t="s">
        <v>42</v>
      </c>
      <c r="D265" t="s">
        <v>51</v>
      </c>
      <c r="E265" t="s">
        <v>69</v>
      </c>
      <c r="F265" s="6">
        <v>620</v>
      </c>
      <c r="G265" s="11">
        <v>42264</v>
      </c>
      <c r="H265" s="16" t="s">
        <v>68</v>
      </c>
      <c r="I265" s="3">
        <v>42821</v>
      </c>
      <c r="J265" t="s">
        <v>36</v>
      </c>
      <c r="K265">
        <v>2015</v>
      </c>
      <c r="L265" s="3">
        <v>42369</v>
      </c>
    </row>
    <row r="266" spans="1:12" ht="12.75">
      <c r="A266">
        <v>2015</v>
      </c>
      <c r="B266" s="3" t="s">
        <v>53</v>
      </c>
      <c r="C266" s="6" t="s">
        <v>77</v>
      </c>
      <c r="D266" t="s">
        <v>51</v>
      </c>
      <c r="E266" t="s">
        <v>69</v>
      </c>
      <c r="F266" s="6">
        <v>280</v>
      </c>
      <c r="G266" s="11">
        <v>42264</v>
      </c>
      <c r="H266" s="16" t="s">
        <v>68</v>
      </c>
      <c r="I266" s="3">
        <v>42821</v>
      </c>
      <c r="J266" t="s">
        <v>36</v>
      </c>
      <c r="K266">
        <v>2015</v>
      </c>
      <c r="L266" s="3">
        <v>42369</v>
      </c>
    </row>
    <row r="267" spans="1:12" ht="12.75">
      <c r="A267">
        <v>2015</v>
      </c>
      <c r="B267" s="3" t="s">
        <v>53</v>
      </c>
      <c r="C267" s="6" t="s">
        <v>44</v>
      </c>
      <c r="D267" t="s">
        <v>51</v>
      </c>
      <c r="E267" t="s">
        <v>69</v>
      </c>
      <c r="F267" s="6">
        <v>70</v>
      </c>
      <c r="G267" s="11">
        <v>42264</v>
      </c>
      <c r="H267" s="16" t="s">
        <v>68</v>
      </c>
      <c r="I267" s="3">
        <v>42821</v>
      </c>
      <c r="J267" t="s">
        <v>36</v>
      </c>
      <c r="K267">
        <v>2015</v>
      </c>
      <c r="L267" s="3">
        <v>42369</v>
      </c>
    </row>
    <row r="268" spans="1:12" ht="12.75">
      <c r="A268">
        <v>2015</v>
      </c>
      <c r="B268" s="3" t="s">
        <v>53</v>
      </c>
      <c r="C268" s="6" t="s">
        <v>45</v>
      </c>
      <c r="D268" t="s">
        <v>51</v>
      </c>
      <c r="E268" t="s">
        <v>69</v>
      </c>
      <c r="F268" s="6">
        <v>10</v>
      </c>
      <c r="G268" s="11">
        <v>42264</v>
      </c>
      <c r="H268" s="16" t="s">
        <v>68</v>
      </c>
      <c r="I268" s="3">
        <v>42821</v>
      </c>
      <c r="J268" t="s">
        <v>36</v>
      </c>
      <c r="K268">
        <v>2015</v>
      </c>
      <c r="L268" s="3">
        <v>42369</v>
      </c>
    </row>
    <row r="269" spans="1:12" ht="12.75">
      <c r="A269">
        <v>2015</v>
      </c>
      <c r="B269" s="3" t="s">
        <v>53</v>
      </c>
      <c r="C269" s="6" t="s">
        <v>46</v>
      </c>
      <c r="D269" t="s">
        <v>51</v>
      </c>
      <c r="E269" t="s">
        <v>69</v>
      </c>
      <c r="F269" s="6">
        <v>10</v>
      </c>
      <c r="G269" s="11">
        <v>42264</v>
      </c>
      <c r="H269" s="16" t="s">
        <v>68</v>
      </c>
      <c r="I269" s="3">
        <v>42821</v>
      </c>
      <c r="J269" t="s">
        <v>36</v>
      </c>
      <c r="K269">
        <v>2015</v>
      </c>
      <c r="L269" s="3">
        <v>42369</v>
      </c>
    </row>
    <row r="270" spans="1:12" ht="12.75">
      <c r="A270">
        <v>2015</v>
      </c>
      <c r="B270" s="3" t="s">
        <v>53</v>
      </c>
      <c r="C270" s="6" t="s">
        <v>64</v>
      </c>
      <c r="D270" t="s">
        <v>51</v>
      </c>
      <c r="E270" t="s">
        <v>69</v>
      </c>
      <c r="F270" s="6">
        <v>70</v>
      </c>
      <c r="G270" s="11">
        <v>42264</v>
      </c>
      <c r="H270" s="16" t="s">
        <v>68</v>
      </c>
      <c r="I270" s="3">
        <v>42821</v>
      </c>
      <c r="J270" t="s">
        <v>36</v>
      </c>
      <c r="K270">
        <v>2015</v>
      </c>
      <c r="L270" s="3">
        <v>42369</v>
      </c>
    </row>
    <row r="271" spans="1:12" ht="12.75">
      <c r="A271">
        <v>2015</v>
      </c>
      <c r="B271" s="3" t="s">
        <v>53</v>
      </c>
      <c r="C271" s="6" t="s">
        <v>49</v>
      </c>
      <c r="D271" t="s">
        <v>51</v>
      </c>
      <c r="E271" t="s">
        <v>69</v>
      </c>
      <c r="F271" s="6">
        <v>50</v>
      </c>
      <c r="G271" s="11">
        <v>42264</v>
      </c>
      <c r="H271" s="16" t="s">
        <v>68</v>
      </c>
      <c r="I271" s="3">
        <v>42821</v>
      </c>
      <c r="J271" t="s">
        <v>36</v>
      </c>
      <c r="K271">
        <v>2015</v>
      </c>
      <c r="L271" s="3">
        <v>42369</v>
      </c>
    </row>
    <row r="272" spans="1:12" ht="12.75">
      <c r="A272">
        <v>2015</v>
      </c>
      <c r="B272" s="3" t="s">
        <v>53</v>
      </c>
      <c r="C272" s="6" t="s">
        <v>38</v>
      </c>
      <c r="D272" t="s">
        <v>51</v>
      </c>
      <c r="E272" t="s">
        <v>69</v>
      </c>
      <c r="F272" s="6">
        <f>384.08+162.11+214.48</f>
        <v>760.6700000000001</v>
      </c>
      <c r="G272" s="11">
        <v>42264</v>
      </c>
      <c r="H272" s="16" t="s">
        <v>68</v>
      </c>
      <c r="I272" s="3">
        <v>42821</v>
      </c>
      <c r="J272" t="s">
        <v>36</v>
      </c>
      <c r="K272">
        <v>2015</v>
      </c>
      <c r="L272" s="3">
        <v>42369</v>
      </c>
    </row>
    <row r="273" spans="1:12" ht="12.75">
      <c r="A273">
        <v>2015</v>
      </c>
      <c r="B273" s="3" t="s">
        <v>53</v>
      </c>
      <c r="C273" s="6" t="s">
        <v>70</v>
      </c>
      <c r="D273" t="s">
        <v>51</v>
      </c>
      <c r="E273" t="s">
        <v>69</v>
      </c>
      <c r="F273" s="6">
        <f>45+35+109.99</f>
        <v>189.99</v>
      </c>
      <c r="G273" s="11">
        <v>42264</v>
      </c>
      <c r="H273" s="16" t="s">
        <v>68</v>
      </c>
      <c r="I273" s="3">
        <v>42821</v>
      </c>
      <c r="J273" t="s">
        <v>36</v>
      </c>
      <c r="K273">
        <v>2015</v>
      </c>
      <c r="L273" s="3">
        <v>42369</v>
      </c>
    </row>
    <row r="274" spans="1:12" ht="12.75">
      <c r="A274">
        <v>2015</v>
      </c>
      <c r="B274" s="3" t="s">
        <v>53</v>
      </c>
      <c r="C274" s="6" t="s">
        <v>65</v>
      </c>
      <c r="D274" t="s">
        <v>51</v>
      </c>
      <c r="E274" t="s">
        <v>69</v>
      </c>
      <c r="F274" s="9">
        <v>1100</v>
      </c>
      <c r="G274" s="11">
        <v>42264</v>
      </c>
      <c r="H274" s="16" t="s">
        <v>68</v>
      </c>
      <c r="I274" s="3">
        <v>42821</v>
      </c>
      <c r="J274" t="s">
        <v>36</v>
      </c>
      <c r="K274">
        <v>2015</v>
      </c>
      <c r="L274" s="3">
        <v>42369</v>
      </c>
    </row>
    <row r="275" spans="1:12" ht="12.75">
      <c r="A275">
        <v>2015</v>
      </c>
      <c r="B275" s="3" t="s">
        <v>53</v>
      </c>
      <c r="C275" s="6" t="s">
        <v>60</v>
      </c>
      <c r="D275" t="s">
        <v>51</v>
      </c>
      <c r="E275" t="s">
        <v>69</v>
      </c>
      <c r="F275" s="9">
        <v>7064.98</v>
      </c>
      <c r="G275" s="11">
        <v>42264</v>
      </c>
      <c r="H275" s="16" t="s">
        <v>68</v>
      </c>
      <c r="I275" s="3">
        <v>42821</v>
      </c>
      <c r="J275" t="s">
        <v>36</v>
      </c>
      <c r="K275">
        <v>2015</v>
      </c>
      <c r="L275" s="3">
        <v>42369</v>
      </c>
    </row>
    <row r="276" spans="1:12" ht="12.75">
      <c r="A276">
        <v>2015</v>
      </c>
      <c r="B276" s="3" t="s">
        <v>53</v>
      </c>
      <c r="C276" s="6" t="s">
        <v>41</v>
      </c>
      <c r="D276" t="s">
        <v>51</v>
      </c>
      <c r="E276" t="s">
        <v>69</v>
      </c>
      <c r="F276" s="6">
        <v>20</v>
      </c>
      <c r="G276" s="11">
        <v>42265</v>
      </c>
      <c r="H276" s="16" t="s">
        <v>68</v>
      </c>
      <c r="I276" s="3">
        <v>42821</v>
      </c>
      <c r="J276" t="s">
        <v>36</v>
      </c>
      <c r="K276">
        <v>2015</v>
      </c>
      <c r="L276" s="3">
        <v>42369</v>
      </c>
    </row>
    <row r="277" spans="1:12" ht="12.75">
      <c r="A277">
        <v>2015</v>
      </c>
      <c r="B277" s="3" t="s">
        <v>53</v>
      </c>
      <c r="C277" s="6" t="s">
        <v>42</v>
      </c>
      <c r="D277" t="s">
        <v>51</v>
      </c>
      <c r="E277" t="s">
        <v>69</v>
      </c>
      <c r="F277" s="6">
        <v>430</v>
      </c>
      <c r="G277" s="11">
        <v>42265</v>
      </c>
      <c r="H277" s="16" t="s">
        <v>68</v>
      </c>
      <c r="I277" s="3">
        <v>42821</v>
      </c>
      <c r="J277" t="s">
        <v>36</v>
      </c>
      <c r="K277">
        <v>2015</v>
      </c>
      <c r="L277" s="3">
        <v>42369</v>
      </c>
    </row>
    <row r="278" spans="1:12" ht="12.75">
      <c r="A278">
        <v>2015</v>
      </c>
      <c r="B278" s="3" t="s">
        <v>53</v>
      </c>
      <c r="C278" s="6" t="s">
        <v>77</v>
      </c>
      <c r="D278" t="s">
        <v>51</v>
      </c>
      <c r="E278" t="s">
        <v>69</v>
      </c>
      <c r="F278" s="6">
        <v>150</v>
      </c>
      <c r="G278" s="11">
        <v>42265</v>
      </c>
      <c r="H278" s="16" t="s">
        <v>68</v>
      </c>
      <c r="I278" s="3">
        <v>42821</v>
      </c>
      <c r="J278" t="s">
        <v>36</v>
      </c>
      <c r="K278">
        <v>2015</v>
      </c>
      <c r="L278" s="3">
        <v>42369</v>
      </c>
    </row>
    <row r="279" spans="1:12" ht="12.75">
      <c r="A279">
        <v>2015</v>
      </c>
      <c r="B279" s="3" t="s">
        <v>53</v>
      </c>
      <c r="C279" s="6" t="s">
        <v>43</v>
      </c>
      <c r="D279" t="s">
        <v>51</v>
      </c>
      <c r="E279" t="s">
        <v>69</v>
      </c>
      <c r="F279" s="6">
        <v>10</v>
      </c>
      <c r="G279" s="11">
        <v>42265</v>
      </c>
      <c r="H279" s="16" t="s">
        <v>68</v>
      </c>
      <c r="I279" s="3">
        <v>42821</v>
      </c>
      <c r="J279" t="s">
        <v>36</v>
      </c>
      <c r="K279">
        <v>2015</v>
      </c>
      <c r="L279" s="3">
        <v>42369</v>
      </c>
    </row>
    <row r="280" spans="1:12" ht="12.75">
      <c r="A280">
        <v>2015</v>
      </c>
      <c r="B280" s="3" t="s">
        <v>53</v>
      </c>
      <c r="C280" s="6" t="s">
        <v>44</v>
      </c>
      <c r="D280" t="s">
        <v>51</v>
      </c>
      <c r="E280" t="s">
        <v>69</v>
      </c>
      <c r="F280" s="6">
        <v>150</v>
      </c>
      <c r="G280" s="11">
        <v>42265</v>
      </c>
      <c r="H280" s="16" t="s">
        <v>68</v>
      </c>
      <c r="I280" s="3">
        <v>42821</v>
      </c>
      <c r="J280" t="s">
        <v>36</v>
      </c>
      <c r="K280">
        <v>2015</v>
      </c>
      <c r="L280" s="3">
        <v>42369</v>
      </c>
    </row>
    <row r="281" spans="1:12" ht="12.75">
      <c r="A281">
        <v>2015</v>
      </c>
      <c r="B281" s="3" t="s">
        <v>53</v>
      </c>
      <c r="C281" s="6" t="s">
        <v>90</v>
      </c>
      <c r="D281" t="s">
        <v>51</v>
      </c>
      <c r="E281" t="s">
        <v>69</v>
      </c>
      <c r="F281" s="6">
        <v>10</v>
      </c>
      <c r="G281" s="11">
        <v>42265</v>
      </c>
      <c r="H281" s="16" t="s">
        <v>68</v>
      </c>
      <c r="I281" s="3">
        <v>42821</v>
      </c>
      <c r="J281" t="s">
        <v>36</v>
      </c>
      <c r="K281">
        <v>2015</v>
      </c>
      <c r="L281" s="3">
        <v>42369</v>
      </c>
    </row>
    <row r="282" spans="1:12" ht="12.75">
      <c r="A282">
        <v>2015</v>
      </c>
      <c r="B282" s="3" t="s">
        <v>53</v>
      </c>
      <c r="C282" s="6" t="s">
        <v>46</v>
      </c>
      <c r="D282" t="s">
        <v>51</v>
      </c>
      <c r="E282" t="s">
        <v>69</v>
      </c>
      <c r="F282" s="6">
        <v>20</v>
      </c>
      <c r="G282" s="11">
        <v>42265</v>
      </c>
      <c r="H282" s="16" t="s">
        <v>68</v>
      </c>
      <c r="I282" s="3">
        <v>42821</v>
      </c>
      <c r="J282" t="s">
        <v>36</v>
      </c>
      <c r="K282">
        <v>2015</v>
      </c>
      <c r="L282" s="3">
        <v>42369</v>
      </c>
    </row>
    <row r="283" spans="1:12" ht="12.75">
      <c r="A283">
        <v>2015</v>
      </c>
      <c r="B283" s="3" t="s">
        <v>53</v>
      </c>
      <c r="C283" s="6" t="s">
        <v>64</v>
      </c>
      <c r="D283" t="s">
        <v>51</v>
      </c>
      <c r="E283" t="s">
        <v>69</v>
      </c>
      <c r="F283" s="6">
        <v>20</v>
      </c>
      <c r="G283" s="11">
        <v>42265</v>
      </c>
      <c r="H283" s="16" t="s">
        <v>68</v>
      </c>
      <c r="I283" s="3">
        <v>42821</v>
      </c>
      <c r="J283" t="s">
        <v>36</v>
      </c>
      <c r="K283">
        <v>2015</v>
      </c>
      <c r="L283" s="3">
        <v>42369</v>
      </c>
    </row>
    <row r="284" spans="1:12" ht="12.75">
      <c r="A284">
        <v>2015</v>
      </c>
      <c r="B284" s="3" t="s">
        <v>53</v>
      </c>
      <c r="C284" s="6" t="s">
        <v>49</v>
      </c>
      <c r="D284" t="s">
        <v>51</v>
      </c>
      <c r="E284" t="s">
        <v>69</v>
      </c>
      <c r="F284" s="6">
        <v>40</v>
      </c>
      <c r="G284" s="11">
        <v>42265</v>
      </c>
      <c r="H284" s="16" t="s">
        <v>68</v>
      </c>
      <c r="I284" s="3">
        <v>42821</v>
      </c>
      <c r="J284" t="s">
        <v>36</v>
      </c>
      <c r="K284">
        <v>2015</v>
      </c>
      <c r="L284" s="3">
        <v>42369</v>
      </c>
    </row>
    <row r="285" spans="1:12" ht="12.75">
      <c r="A285">
        <v>2015</v>
      </c>
      <c r="B285" s="3" t="s">
        <v>53</v>
      </c>
      <c r="C285" s="6" t="s">
        <v>38</v>
      </c>
      <c r="D285" t="s">
        <v>51</v>
      </c>
      <c r="E285" t="s">
        <v>69</v>
      </c>
      <c r="F285" s="6">
        <v>142.16</v>
      </c>
      <c r="G285" s="11">
        <v>42265</v>
      </c>
      <c r="H285" s="16" t="s">
        <v>68</v>
      </c>
      <c r="I285" s="3">
        <v>42821</v>
      </c>
      <c r="J285" t="s">
        <v>36</v>
      </c>
      <c r="K285">
        <v>2015</v>
      </c>
      <c r="L285" s="3">
        <v>42369</v>
      </c>
    </row>
    <row r="286" spans="1:12" ht="12.75">
      <c r="A286">
        <v>2015</v>
      </c>
      <c r="B286" s="3" t="s">
        <v>53</v>
      </c>
      <c r="C286" s="6" t="s">
        <v>70</v>
      </c>
      <c r="D286" t="s">
        <v>51</v>
      </c>
      <c r="E286" t="s">
        <v>69</v>
      </c>
      <c r="F286" s="6">
        <v>15</v>
      </c>
      <c r="G286" s="11">
        <v>42265</v>
      </c>
      <c r="H286" s="16" t="s">
        <v>68</v>
      </c>
      <c r="I286" s="3">
        <v>42821</v>
      </c>
      <c r="J286" t="s">
        <v>36</v>
      </c>
      <c r="K286">
        <v>2015</v>
      </c>
      <c r="L286" s="3">
        <v>42369</v>
      </c>
    </row>
    <row r="287" spans="1:12" ht="12.75">
      <c r="A287">
        <v>2015</v>
      </c>
      <c r="B287" s="3" t="s">
        <v>53</v>
      </c>
      <c r="C287" s="6" t="s">
        <v>65</v>
      </c>
      <c r="D287" t="s">
        <v>51</v>
      </c>
      <c r="E287" t="s">
        <v>69</v>
      </c>
      <c r="F287" s="9">
        <v>1100</v>
      </c>
      <c r="G287" s="11">
        <v>42268</v>
      </c>
      <c r="H287" s="16" t="s">
        <v>68</v>
      </c>
      <c r="I287" s="3">
        <v>42821</v>
      </c>
      <c r="J287" t="s">
        <v>36</v>
      </c>
      <c r="K287">
        <v>2015</v>
      </c>
      <c r="L287" s="3">
        <v>42369</v>
      </c>
    </row>
    <row r="288" spans="1:12" ht="12.75">
      <c r="A288">
        <v>2015</v>
      </c>
      <c r="B288" s="3" t="s">
        <v>53</v>
      </c>
      <c r="C288" s="6" t="s">
        <v>65</v>
      </c>
      <c r="D288" t="s">
        <v>51</v>
      </c>
      <c r="E288" t="s">
        <v>69</v>
      </c>
      <c r="F288" s="9">
        <v>1100</v>
      </c>
      <c r="G288" s="11">
        <v>42270</v>
      </c>
      <c r="H288" s="16" t="s">
        <v>68</v>
      </c>
      <c r="I288" s="3">
        <v>42821</v>
      </c>
      <c r="J288" t="s">
        <v>36</v>
      </c>
      <c r="K288">
        <v>2015</v>
      </c>
      <c r="L288" s="3">
        <v>42369</v>
      </c>
    </row>
    <row r="289" spans="1:12" ht="12.75">
      <c r="A289">
        <v>2015</v>
      </c>
      <c r="B289" s="3" t="s">
        <v>53</v>
      </c>
      <c r="C289" s="6" t="s">
        <v>55</v>
      </c>
      <c r="D289" t="s">
        <v>51</v>
      </c>
      <c r="E289" t="s">
        <v>69</v>
      </c>
      <c r="F289" s="9">
        <v>1499.88</v>
      </c>
      <c r="G289" s="11">
        <v>42270</v>
      </c>
      <c r="H289" s="16" t="s">
        <v>68</v>
      </c>
      <c r="I289" s="3">
        <v>42821</v>
      </c>
      <c r="J289" t="s">
        <v>36</v>
      </c>
      <c r="K289">
        <v>2015</v>
      </c>
      <c r="L289" s="3">
        <v>42369</v>
      </c>
    </row>
    <row r="290" spans="1:12" ht="12.75">
      <c r="A290">
        <v>2015</v>
      </c>
      <c r="B290" s="3" t="s">
        <v>53</v>
      </c>
      <c r="C290" s="6" t="s">
        <v>60</v>
      </c>
      <c r="D290" t="s">
        <v>51</v>
      </c>
      <c r="E290" t="s">
        <v>69</v>
      </c>
      <c r="F290" s="9">
        <v>3876.01</v>
      </c>
      <c r="G290" s="11">
        <v>42271</v>
      </c>
      <c r="H290" s="16" t="s">
        <v>68</v>
      </c>
      <c r="I290" s="3">
        <v>42821</v>
      </c>
      <c r="J290" t="s">
        <v>36</v>
      </c>
      <c r="K290">
        <v>2015</v>
      </c>
      <c r="L290" s="3">
        <v>42369</v>
      </c>
    </row>
    <row r="291" spans="1:12" ht="12.75">
      <c r="A291">
        <v>2015</v>
      </c>
      <c r="B291" s="3" t="s">
        <v>53</v>
      </c>
      <c r="C291" s="6" t="s">
        <v>60</v>
      </c>
      <c r="D291" t="s">
        <v>51</v>
      </c>
      <c r="E291" t="s">
        <v>69</v>
      </c>
      <c r="F291" s="9">
        <v>7479.55</v>
      </c>
      <c r="G291" s="11">
        <v>42277</v>
      </c>
      <c r="H291" s="16" t="s">
        <v>68</v>
      </c>
      <c r="I291" s="3">
        <v>42821</v>
      </c>
      <c r="J291" t="s">
        <v>36</v>
      </c>
      <c r="K291">
        <v>2015</v>
      </c>
      <c r="L291" s="3">
        <v>42369</v>
      </c>
    </row>
    <row r="292" spans="1:12" ht="12.75">
      <c r="A292">
        <v>2015</v>
      </c>
      <c r="B292" s="3" t="s">
        <v>53</v>
      </c>
      <c r="C292" s="6" t="s">
        <v>61</v>
      </c>
      <c r="D292" t="s">
        <v>51</v>
      </c>
      <c r="E292" t="s">
        <v>69</v>
      </c>
      <c r="F292" s="9">
        <v>4060</v>
      </c>
      <c r="G292" s="11">
        <v>42277</v>
      </c>
      <c r="H292" s="16" t="s">
        <v>68</v>
      </c>
      <c r="I292" s="3">
        <v>42821</v>
      </c>
      <c r="J292" t="s">
        <v>36</v>
      </c>
      <c r="K292">
        <v>2015</v>
      </c>
      <c r="L292" s="3">
        <v>42369</v>
      </c>
    </row>
    <row r="293" spans="1:12" ht="12.75">
      <c r="A293">
        <v>2015</v>
      </c>
      <c r="B293" s="3" t="s">
        <v>53</v>
      </c>
      <c r="C293" s="6" t="s">
        <v>73</v>
      </c>
      <c r="D293" t="s">
        <v>51</v>
      </c>
      <c r="E293" t="s">
        <v>69</v>
      </c>
      <c r="F293" s="9">
        <v>4105.46</v>
      </c>
      <c r="G293" s="11">
        <v>42277</v>
      </c>
      <c r="H293" s="16" t="s">
        <v>68</v>
      </c>
      <c r="I293" s="3">
        <v>42821</v>
      </c>
      <c r="J293" t="s">
        <v>36</v>
      </c>
      <c r="K293">
        <v>2015</v>
      </c>
      <c r="L293" s="3">
        <v>42369</v>
      </c>
    </row>
    <row r="294" spans="1:12" ht="12.75">
      <c r="A294">
        <v>2015</v>
      </c>
      <c r="B294" s="3" t="s">
        <v>53</v>
      </c>
      <c r="C294" s="6" t="s">
        <v>98</v>
      </c>
      <c r="D294" t="s">
        <v>51</v>
      </c>
      <c r="E294" t="s">
        <v>69</v>
      </c>
      <c r="F294" s="9">
        <v>9629.93</v>
      </c>
      <c r="G294" s="11">
        <v>42277</v>
      </c>
      <c r="H294" s="16" t="s">
        <v>68</v>
      </c>
      <c r="I294" s="3">
        <v>42821</v>
      </c>
      <c r="J294" t="s">
        <v>36</v>
      </c>
      <c r="K294">
        <v>2015</v>
      </c>
      <c r="L294" s="3">
        <v>42369</v>
      </c>
    </row>
    <row r="295" spans="1:12" ht="12.75">
      <c r="A295">
        <v>2015</v>
      </c>
      <c r="B295" s="3" t="s">
        <v>53</v>
      </c>
      <c r="C295" s="6" t="s">
        <v>99</v>
      </c>
      <c r="D295" t="s">
        <v>51</v>
      </c>
      <c r="E295" t="s">
        <v>69</v>
      </c>
      <c r="F295" s="9">
        <v>12000</v>
      </c>
      <c r="G295" s="11">
        <v>42278</v>
      </c>
      <c r="H295" s="16" t="s">
        <v>68</v>
      </c>
      <c r="I295" s="3">
        <v>42821</v>
      </c>
      <c r="J295" t="s">
        <v>36</v>
      </c>
      <c r="K295">
        <v>2015</v>
      </c>
      <c r="L295" s="3">
        <v>42369</v>
      </c>
    </row>
    <row r="296" spans="1:12" ht="12.75">
      <c r="A296">
        <v>2015</v>
      </c>
      <c r="B296" s="3" t="s">
        <v>53</v>
      </c>
      <c r="C296" s="6" t="s">
        <v>37</v>
      </c>
      <c r="D296" t="s">
        <v>51</v>
      </c>
      <c r="E296" t="s">
        <v>69</v>
      </c>
      <c r="F296" s="6">
        <v>300.44</v>
      </c>
      <c r="G296" s="11">
        <v>42278</v>
      </c>
      <c r="H296" s="16" t="s">
        <v>68</v>
      </c>
      <c r="I296" s="3">
        <v>42821</v>
      </c>
      <c r="J296" t="s">
        <v>36</v>
      </c>
      <c r="K296">
        <v>2015</v>
      </c>
      <c r="L296" s="3">
        <v>42369</v>
      </c>
    </row>
    <row r="297" spans="1:12" ht="12.75">
      <c r="A297">
        <v>2015</v>
      </c>
      <c r="B297" s="3" t="s">
        <v>53</v>
      </c>
      <c r="C297" s="6" t="s">
        <v>42</v>
      </c>
      <c r="D297" t="s">
        <v>51</v>
      </c>
      <c r="E297" t="s">
        <v>69</v>
      </c>
      <c r="F297" s="6">
        <v>410</v>
      </c>
      <c r="G297" s="11">
        <v>42282</v>
      </c>
      <c r="H297" s="16" t="s">
        <v>68</v>
      </c>
      <c r="I297" s="3">
        <v>42821</v>
      </c>
      <c r="J297" t="s">
        <v>36</v>
      </c>
      <c r="K297">
        <v>2015</v>
      </c>
      <c r="L297" s="3">
        <v>42369</v>
      </c>
    </row>
    <row r="298" spans="1:12" ht="12.75">
      <c r="A298">
        <v>2015</v>
      </c>
      <c r="B298" s="3" t="s">
        <v>53</v>
      </c>
      <c r="C298" s="6" t="s">
        <v>77</v>
      </c>
      <c r="D298" t="s">
        <v>51</v>
      </c>
      <c r="E298" t="s">
        <v>69</v>
      </c>
      <c r="F298" s="6">
        <v>30</v>
      </c>
      <c r="G298" s="11">
        <v>42282</v>
      </c>
      <c r="H298" s="16" t="s">
        <v>68</v>
      </c>
      <c r="I298" s="3">
        <v>42821</v>
      </c>
      <c r="J298" t="s">
        <v>36</v>
      </c>
      <c r="K298">
        <v>2015</v>
      </c>
      <c r="L298" s="3">
        <v>42369</v>
      </c>
    </row>
    <row r="299" spans="1:12" ht="12.75">
      <c r="A299">
        <v>2015</v>
      </c>
      <c r="B299" s="3" t="s">
        <v>53</v>
      </c>
      <c r="C299" s="6" t="s">
        <v>43</v>
      </c>
      <c r="D299" t="s">
        <v>51</v>
      </c>
      <c r="E299" t="s">
        <v>69</v>
      </c>
      <c r="F299" s="6">
        <v>10</v>
      </c>
      <c r="G299" s="11">
        <v>42282</v>
      </c>
      <c r="H299" s="16" t="s">
        <v>68</v>
      </c>
      <c r="I299" s="3">
        <v>42821</v>
      </c>
      <c r="J299" t="s">
        <v>36</v>
      </c>
      <c r="K299">
        <v>2015</v>
      </c>
      <c r="L299" s="3">
        <v>42369</v>
      </c>
    </row>
    <row r="300" spans="1:12" ht="12.75">
      <c r="A300">
        <v>2015</v>
      </c>
      <c r="B300" s="3" t="s">
        <v>53</v>
      </c>
      <c r="C300" s="6" t="s">
        <v>44</v>
      </c>
      <c r="D300" t="s">
        <v>51</v>
      </c>
      <c r="E300" t="s">
        <v>69</v>
      </c>
      <c r="F300" s="6">
        <v>30</v>
      </c>
      <c r="G300" s="11">
        <v>42282</v>
      </c>
      <c r="H300" s="16" t="s">
        <v>68</v>
      </c>
      <c r="I300" s="3">
        <v>42821</v>
      </c>
      <c r="J300" t="s">
        <v>36</v>
      </c>
      <c r="K300">
        <v>2015</v>
      </c>
      <c r="L300" s="3">
        <v>42369</v>
      </c>
    </row>
    <row r="301" spans="1:12" ht="12.75">
      <c r="A301">
        <v>2015</v>
      </c>
      <c r="B301" s="3" t="s">
        <v>53</v>
      </c>
      <c r="C301" s="6" t="s">
        <v>45</v>
      </c>
      <c r="D301" t="s">
        <v>51</v>
      </c>
      <c r="E301" t="s">
        <v>69</v>
      </c>
      <c r="F301" s="6">
        <v>10</v>
      </c>
      <c r="G301" s="11">
        <v>42282</v>
      </c>
      <c r="H301" s="16" t="s">
        <v>68</v>
      </c>
      <c r="I301" s="3">
        <v>42821</v>
      </c>
      <c r="J301" t="s">
        <v>36</v>
      </c>
      <c r="K301">
        <v>2015</v>
      </c>
      <c r="L301" s="3">
        <v>42369</v>
      </c>
    </row>
    <row r="302" spans="1:12" ht="12.75">
      <c r="A302">
        <v>2015</v>
      </c>
      <c r="B302" s="3" t="s">
        <v>53</v>
      </c>
      <c r="C302" s="6" t="s">
        <v>49</v>
      </c>
      <c r="D302" t="s">
        <v>51</v>
      </c>
      <c r="E302" t="s">
        <v>69</v>
      </c>
      <c r="F302" s="6">
        <v>80</v>
      </c>
      <c r="G302" s="11">
        <v>42282</v>
      </c>
      <c r="H302" s="16" t="s">
        <v>68</v>
      </c>
      <c r="I302" s="3">
        <v>42821</v>
      </c>
      <c r="J302" t="s">
        <v>36</v>
      </c>
      <c r="K302">
        <v>2015</v>
      </c>
      <c r="L302" s="3">
        <v>42369</v>
      </c>
    </row>
    <row r="303" spans="1:12" ht="12.75">
      <c r="A303">
        <v>2015</v>
      </c>
      <c r="B303" s="3" t="s">
        <v>53</v>
      </c>
      <c r="C303" s="6" t="s">
        <v>65</v>
      </c>
      <c r="D303" t="s">
        <v>51</v>
      </c>
      <c r="E303" t="s">
        <v>69</v>
      </c>
      <c r="F303" s="9">
        <v>1100</v>
      </c>
      <c r="G303" s="11">
        <v>42282</v>
      </c>
      <c r="H303" s="16" t="s">
        <v>68</v>
      </c>
      <c r="I303" s="3">
        <v>42821</v>
      </c>
      <c r="J303" t="s">
        <v>36</v>
      </c>
      <c r="K303">
        <v>2015</v>
      </c>
      <c r="L303" s="3">
        <v>42369</v>
      </c>
    </row>
    <row r="304" spans="1:12" ht="12.75">
      <c r="A304">
        <v>2015</v>
      </c>
      <c r="B304" s="3" t="s">
        <v>53</v>
      </c>
      <c r="C304" s="6" t="s">
        <v>65</v>
      </c>
      <c r="D304" t="s">
        <v>51</v>
      </c>
      <c r="E304" t="s">
        <v>69</v>
      </c>
      <c r="F304" s="9">
        <v>1100</v>
      </c>
      <c r="G304" s="11">
        <v>42282</v>
      </c>
      <c r="H304" s="16" t="s">
        <v>68</v>
      </c>
      <c r="I304" s="3">
        <v>42821</v>
      </c>
      <c r="J304" t="s">
        <v>36</v>
      </c>
      <c r="K304">
        <v>2015</v>
      </c>
      <c r="L304" s="3">
        <v>42369</v>
      </c>
    </row>
    <row r="305" spans="1:12" ht="12.75">
      <c r="A305">
        <v>2015</v>
      </c>
      <c r="B305" s="3" t="s">
        <v>53</v>
      </c>
      <c r="C305" s="6" t="s">
        <v>40</v>
      </c>
      <c r="D305" t="s">
        <v>51</v>
      </c>
      <c r="E305" t="s">
        <v>69</v>
      </c>
      <c r="F305" s="6">
        <v>599.72</v>
      </c>
      <c r="G305" s="11">
        <v>42284</v>
      </c>
      <c r="H305" s="16" t="s">
        <v>68</v>
      </c>
      <c r="I305" s="3">
        <v>42821</v>
      </c>
      <c r="J305" t="s">
        <v>36</v>
      </c>
      <c r="K305">
        <v>2015</v>
      </c>
      <c r="L305" s="3">
        <v>42369</v>
      </c>
    </row>
    <row r="306" spans="1:12" ht="12.75">
      <c r="A306">
        <v>2015</v>
      </c>
      <c r="B306" s="3" t="s">
        <v>53</v>
      </c>
      <c r="C306" s="6" t="s">
        <v>43</v>
      </c>
      <c r="D306" t="s">
        <v>51</v>
      </c>
      <c r="E306" t="s">
        <v>69</v>
      </c>
      <c r="F306" s="6">
        <v>10</v>
      </c>
      <c r="G306" s="11">
        <v>42284</v>
      </c>
      <c r="H306" s="16" t="s">
        <v>68</v>
      </c>
      <c r="I306" s="3">
        <v>42821</v>
      </c>
      <c r="J306" t="s">
        <v>36</v>
      </c>
      <c r="K306">
        <v>2015</v>
      </c>
      <c r="L306" s="3">
        <v>42369</v>
      </c>
    </row>
    <row r="307" spans="1:12" ht="12.75">
      <c r="A307">
        <v>2015</v>
      </c>
      <c r="B307" s="3" t="s">
        <v>53</v>
      </c>
      <c r="C307" s="6" t="s">
        <v>42</v>
      </c>
      <c r="D307" t="s">
        <v>51</v>
      </c>
      <c r="E307" t="s">
        <v>69</v>
      </c>
      <c r="F307" s="6">
        <v>320</v>
      </c>
      <c r="G307" s="11">
        <v>42284</v>
      </c>
      <c r="H307" s="16" t="s">
        <v>68</v>
      </c>
      <c r="I307" s="3">
        <v>42821</v>
      </c>
      <c r="J307" t="s">
        <v>36</v>
      </c>
      <c r="K307">
        <v>2015</v>
      </c>
      <c r="L307" s="3">
        <v>42369</v>
      </c>
    </row>
    <row r="308" spans="1:12" ht="12.75">
      <c r="A308">
        <v>2015</v>
      </c>
      <c r="B308" s="3" t="s">
        <v>53</v>
      </c>
      <c r="C308" s="6" t="s">
        <v>77</v>
      </c>
      <c r="D308" t="s">
        <v>51</v>
      </c>
      <c r="E308" t="s">
        <v>69</v>
      </c>
      <c r="F308" s="6">
        <v>30</v>
      </c>
      <c r="G308" s="11">
        <v>42284</v>
      </c>
      <c r="H308" s="16" t="s">
        <v>68</v>
      </c>
      <c r="I308" s="3">
        <v>42821</v>
      </c>
      <c r="J308" t="s">
        <v>36</v>
      </c>
      <c r="K308">
        <v>2015</v>
      </c>
      <c r="L308" s="3">
        <v>42369</v>
      </c>
    </row>
    <row r="309" spans="1:12" ht="12.75">
      <c r="A309">
        <v>2015</v>
      </c>
      <c r="B309" s="3" t="s">
        <v>53</v>
      </c>
      <c r="C309" s="6" t="s">
        <v>44</v>
      </c>
      <c r="D309" t="s">
        <v>51</v>
      </c>
      <c r="E309" t="s">
        <v>69</v>
      </c>
      <c r="F309" s="6">
        <v>40</v>
      </c>
      <c r="G309" s="11">
        <v>42284</v>
      </c>
      <c r="H309" s="16" t="s">
        <v>68</v>
      </c>
      <c r="I309" s="3">
        <v>42821</v>
      </c>
      <c r="J309" t="s">
        <v>36</v>
      </c>
      <c r="K309">
        <v>2015</v>
      </c>
      <c r="L309" s="3">
        <v>42369</v>
      </c>
    </row>
    <row r="310" spans="1:12" ht="12.75">
      <c r="A310">
        <v>2015</v>
      </c>
      <c r="B310" s="3" t="s">
        <v>53</v>
      </c>
      <c r="C310" s="6" t="s">
        <v>45</v>
      </c>
      <c r="D310" t="s">
        <v>51</v>
      </c>
      <c r="E310" t="s">
        <v>69</v>
      </c>
      <c r="F310" s="6">
        <v>10</v>
      </c>
      <c r="G310" s="11">
        <v>42284</v>
      </c>
      <c r="H310" s="16" t="s">
        <v>68</v>
      </c>
      <c r="I310" s="3">
        <v>42821</v>
      </c>
      <c r="J310" t="s">
        <v>36</v>
      </c>
      <c r="K310">
        <v>2015</v>
      </c>
      <c r="L310" s="3">
        <v>42369</v>
      </c>
    </row>
    <row r="311" spans="1:12" ht="12.75">
      <c r="A311">
        <v>2015</v>
      </c>
      <c r="B311" s="3" t="s">
        <v>53</v>
      </c>
      <c r="C311" s="6" t="s">
        <v>46</v>
      </c>
      <c r="D311" t="s">
        <v>51</v>
      </c>
      <c r="E311" t="s">
        <v>69</v>
      </c>
      <c r="F311" s="6">
        <v>20</v>
      </c>
      <c r="G311" s="11">
        <v>42284</v>
      </c>
      <c r="H311" s="16" t="s">
        <v>68</v>
      </c>
      <c r="I311" s="3">
        <v>42821</v>
      </c>
      <c r="J311" t="s">
        <v>36</v>
      </c>
      <c r="K311">
        <v>2015</v>
      </c>
      <c r="L311" s="3">
        <v>42369</v>
      </c>
    </row>
    <row r="312" spans="1:12" ht="12.75">
      <c r="A312">
        <v>2015</v>
      </c>
      <c r="B312" s="3" t="s">
        <v>53</v>
      </c>
      <c r="C312" s="6" t="s">
        <v>49</v>
      </c>
      <c r="D312" t="s">
        <v>51</v>
      </c>
      <c r="E312" t="s">
        <v>69</v>
      </c>
      <c r="F312" s="6">
        <v>20</v>
      </c>
      <c r="G312" s="11">
        <v>42284</v>
      </c>
      <c r="H312" s="16" t="s">
        <v>68</v>
      </c>
      <c r="I312" s="3">
        <v>42821</v>
      </c>
      <c r="J312" t="s">
        <v>36</v>
      </c>
      <c r="K312">
        <v>2015</v>
      </c>
      <c r="L312" s="3">
        <v>42369</v>
      </c>
    </row>
    <row r="313" spans="1:12" ht="12.75">
      <c r="A313">
        <v>2015</v>
      </c>
      <c r="B313" s="3" t="s">
        <v>53</v>
      </c>
      <c r="C313" s="6" t="s">
        <v>65</v>
      </c>
      <c r="D313" t="s">
        <v>51</v>
      </c>
      <c r="E313" t="s">
        <v>69</v>
      </c>
      <c r="F313" s="6">
        <v>2200</v>
      </c>
      <c r="G313" s="11">
        <v>42284</v>
      </c>
      <c r="H313" s="16" t="s">
        <v>68</v>
      </c>
      <c r="I313" s="3">
        <v>42821</v>
      </c>
      <c r="J313" t="s">
        <v>36</v>
      </c>
      <c r="K313">
        <v>2015</v>
      </c>
      <c r="L313" s="3">
        <v>42369</v>
      </c>
    </row>
    <row r="314" spans="1:12" ht="12.75">
      <c r="A314">
        <v>2015</v>
      </c>
      <c r="B314" s="3" t="s">
        <v>53</v>
      </c>
      <c r="C314" s="6" t="s">
        <v>99</v>
      </c>
      <c r="D314" t="s">
        <v>51</v>
      </c>
      <c r="E314" t="s">
        <v>69</v>
      </c>
      <c r="F314" s="9">
        <v>3000</v>
      </c>
      <c r="G314" s="11">
        <v>42284</v>
      </c>
      <c r="H314" s="16" t="s">
        <v>68</v>
      </c>
      <c r="I314" s="3">
        <v>42821</v>
      </c>
      <c r="J314" t="s">
        <v>36</v>
      </c>
      <c r="K314">
        <v>2015</v>
      </c>
      <c r="L314" s="3">
        <v>42369</v>
      </c>
    </row>
    <row r="315" spans="1:12" ht="12.75">
      <c r="A315">
        <v>2015</v>
      </c>
      <c r="B315" s="3" t="s">
        <v>53</v>
      </c>
      <c r="C315" s="6" t="s">
        <v>93</v>
      </c>
      <c r="D315" t="s">
        <v>51</v>
      </c>
      <c r="E315" t="s">
        <v>69</v>
      </c>
      <c r="F315" s="6">
        <v>574</v>
      </c>
      <c r="G315" s="11">
        <v>42284</v>
      </c>
      <c r="H315" s="16" t="s">
        <v>68</v>
      </c>
      <c r="I315" s="3">
        <v>42821</v>
      </c>
      <c r="J315" t="s">
        <v>36</v>
      </c>
      <c r="K315">
        <v>2015</v>
      </c>
      <c r="L315" s="3">
        <v>42369</v>
      </c>
    </row>
    <row r="316" spans="1:12" ht="12.75">
      <c r="A316">
        <v>2015</v>
      </c>
      <c r="B316" s="3" t="s">
        <v>53</v>
      </c>
      <c r="C316" s="6" t="s">
        <v>55</v>
      </c>
      <c r="D316" t="s">
        <v>51</v>
      </c>
      <c r="E316" t="s">
        <v>69</v>
      </c>
      <c r="F316" s="6">
        <v>74.99</v>
      </c>
      <c r="G316" s="11">
        <v>42285</v>
      </c>
      <c r="H316" s="16" t="s">
        <v>68</v>
      </c>
      <c r="I316" s="3">
        <v>42821</v>
      </c>
      <c r="J316" t="s">
        <v>36</v>
      </c>
      <c r="K316">
        <v>2015</v>
      </c>
      <c r="L316" s="3">
        <v>42369</v>
      </c>
    </row>
    <row r="317" spans="1:12" ht="12.75">
      <c r="A317">
        <v>2015</v>
      </c>
      <c r="B317" s="3" t="s">
        <v>53</v>
      </c>
      <c r="C317" s="6" t="s">
        <v>37</v>
      </c>
      <c r="D317" t="s">
        <v>51</v>
      </c>
      <c r="E317" t="s">
        <v>69</v>
      </c>
      <c r="F317" s="6">
        <v>3</v>
      </c>
      <c r="G317" s="11">
        <v>42285</v>
      </c>
      <c r="H317" s="16" t="s">
        <v>68</v>
      </c>
      <c r="I317" s="3">
        <v>42821</v>
      </c>
      <c r="J317" t="s">
        <v>36</v>
      </c>
      <c r="K317">
        <v>2015</v>
      </c>
      <c r="L317" s="3">
        <v>42369</v>
      </c>
    </row>
    <row r="318" spans="1:12" ht="12.75">
      <c r="A318">
        <v>2015</v>
      </c>
      <c r="B318" s="3" t="s">
        <v>53</v>
      </c>
      <c r="C318" s="6" t="s">
        <v>72</v>
      </c>
      <c r="D318" t="s">
        <v>51</v>
      </c>
      <c r="E318" t="s">
        <v>69</v>
      </c>
      <c r="F318" s="9">
        <v>5000</v>
      </c>
      <c r="G318" s="11">
        <v>42285</v>
      </c>
      <c r="H318" s="16" t="s">
        <v>68</v>
      </c>
      <c r="I318" s="3">
        <v>42821</v>
      </c>
      <c r="J318" t="s">
        <v>36</v>
      </c>
      <c r="K318">
        <v>2015</v>
      </c>
      <c r="L318" s="3">
        <v>42369</v>
      </c>
    </row>
    <row r="319" spans="1:12" ht="12.75">
      <c r="A319">
        <v>2015</v>
      </c>
      <c r="B319" s="3" t="s">
        <v>53</v>
      </c>
      <c r="C319" s="6" t="s">
        <v>66</v>
      </c>
      <c r="D319" t="s">
        <v>51</v>
      </c>
      <c r="E319" t="s">
        <v>69</v>
      </c>
      <c r="F319" s="6">
        <v>902</v>
      </c>
      <c r="G319" s="11">
        <v>42285</v>
      </c>
      <c r="H319" s="16" t="s">
        <v>68</v>
      </c>
      <c r="I319" s="3">
        <v>42821</v>
      </c>
      <c r="J319" t="s">
        <v>36</v>
      </c>
      <c r="K319">
        <v>2015</v>
      </c>
      <c r="L319" s="3">
        <v>42369</v>
      </c>
    </row>
    <row r="320" spans="1:12" ht="12.75">
      <c r="A320">
        <v>2015</v>
      </c>
      <c r="B320" s="3" t="s">
        <v>53</v>
      </c>
      <c r="C320" s="6" t="s">
        <v>74</v>
      </c>
      <c r="D320" t="s">
        <v>51</v>
      </c>
      <c r="E320" t="s">
        <v>69</v>
      </c>
      <c r="F320" s="9">
        <v>2634.22</v>
      </c>
      <c r="G320" s="11">
        <v>42285</v>
      </c>
      <c r="H320" s="16" t="s">
        <v>68</v>
      </c>
      <c r="I320" s="3">
        <v>42821</v>
      </c>
      <c r="J320" t="s">
        <v>36</v>
      </c>
      <c r="K320">
        <v>2015</v>
      </c>
      <c r="L320" s="3">
        <v>42369</v>
      </c>
    </row>
    <row r="321" spans="1:12" ht="12.75">
      <c r="A321">
        <v>2015</v>
      </c>
      <c r="B321" s="3" t="s">
        <v>53</v>
      </c>
      <c r="C321" s="6" t="s">
        <v>75</v>
      </c>
      <c r="D321" t="s">
        <v>51</v>
      </c>
      <c r="E321" t="s">
        <v>69</v>
      </c>
      <c r="F321" s="9">
        <v>3876.01</v>
      </c>
      <c r="G321" s="11">
        <v>42285</v>
      </c>
      <c r="H321" s="16" t="s">
        <v>68</v>
      </c>
      <c r="I321" s="3">
        <v>42821</v>
      </c>
      <c r="J321" t="s">
        <v>36</v>
      </c>
      <c r="K321">
        <v>2015</v>
      </c>
      <c r="L321" s="3">
        <v>42369</v>
      </c>
    </row>
    <row r="322" spans="1:12" ht="12.75">
      <c r="A322">
        <v>2015</v>
      </c>
      <c r="B322" s="3" t="s">
        <v>53</v>
      </c>
      <c r="C322" s="6" t="s">
        <v>76</v>
      </c>
      <c r="D322" t="s">
        <v>51</v>
      </c>
      <c r="E322" t="s">
        <v>69</v>
      </c>
      <c r="F322" s="6">
        <v>464</v>
      </c>
      <c r="G322" s="11">
        <v>42285</v>
      </c>
      <c r="H322" s="16" t="s">
        <v>68</v>
      </c>
      <c r="I322" s="3">
        <v>42821</v>
      </c>
      <c r="J322" t="s">
        <v>36</v>
      </c>
      <c r="K322">
        <v>2015</v>
      </c>
      <c r="L322" s="3">
        <v>42369</v>
      </c>
    </row>
    <row r="323" spans="1:12" ht="12.75">
      <c r="A323">
        <v>2015</v>
      </c>
      <c r="B323" s="3" t="s">
        <v>53</v>
      </c>
      <c r="C323" s="6" t="s">
        <v>100</v>
      </c>
      <c r="D323" t="s">
        <v>51</v>
      </c>
      <c r="E323" t="s">
        <v>69</v>
      </c>
      <c r="F323" s="6">
        <v>522.22</v>
      </c>
      <c r="G323" s="11">
        <v>42285</v>
      </c>
      <c r="H323" s="16" t="s">
        <v>68</v>
      </c>
      <c r="I323" s="3">
        <v>42821</v>
      </c>
      <c r="J323" t="s">
        <v>36</v>
      </c>
      <c r="K323">
        <v>2015</v>
      </c>
      <c r="L323" s="3">
        <v>42369</v>
      </c>
    </row>
    <row r="324" spans="1:12" ht="12.75">
      <c r="A324">
        <v>2015</v>
      </c>
      <c r="B324" s="3" t="s">
        <v>53</v>
      </c>
      <c r="C324" s="6" t="s">
        <v>85</v>
      </c>
      <c r="D324" t="s">
        <v>51</v>
      </c>
      <c r="E324" t="s">
        <v>69</v>
      </c>
      <c r="F324" s="9">
        <v>1868.83</v>
      </c>
      <c r="G324" s="11">
        <v>42285</v>
      </c>
      <c r="H324" s="16" t="s">
        <v>68</v>
      </c>
      <c r="I324" s="3">
        <v>42821</v>
      </c>
      <c r="J324" t="s">
        <v>36</v>
      </c>
      <c r="K324">
        <v>2015</v>
      </c>
      <c r="L324" s="3">
        <v>42369</v>
      </c>
    </row>
    <row r="325" spans="1:12" ht="12.75">
      <c r="A325">
        <v>2015</v>
      </c>
      <c r="B325" s="3" t="s">
        <v>53</v>
      </c>
      <c r="C325" s="6" t="s">
        <v>101</v>
      </c>
      <c r="D325" t="s">
        <v>51</v>
      </c>
      <c r="E325" t="s">
        <v>69</v>
      </c>
      <c r="F325" s="9">
        <v>2919.56</v>
      </c>
      <c r="G325" s="11">
        <v>42285</v>
      </c>
      <c r="H325" s="16" t="s">
        <v>68</v>
      </c>
      <c r="I325" s="3">
        <v>42821</v>
      </c>
      <c r="J325" t="s">
        <v>36</v>
      </c>
      <c r="K325">
        <v>2015</v>
      </c>
      <c r="L325" s="3">
        <v>42369</v>
      </c>
    </row>
    <row r="326" spans="1:12" ht="12.75">
      <c r="A326">
        <v>2015</v>
      </c>
      <c r="B326" s="3" t="s">
        <v>53</v>
      </c>
      <c r="C326" s="6" t="s">
        <v>50</v>
      </c>
      <c r="D326" t="s">
        <v>51</v>
      </c>
      <c r="E326" t="s">
        <v>69</v>
      </c>
      <c r="F326" s="9">
        <v>4060</v>
      </c>
      <c r="G326" s="11">
        <v>42285</v>
      </c>
      <c r="H326" s="16" t="s">
        <v>68</v>
      </c>
      <c r="I326" s="3">
        <v>42821</v>
      </c>
      <c r="J326" t="s">
        <v>36</v>
      </c>
      <c r="K326">
        <v>2015</v>
      </c>
      <c r="L326" s="3">
        <v>42369</v>
      </c>
    </row>
    <row r="327" spans="1:12" ht="12.75">
      <c r="A327">
        <v>2015</v>
      </c>
      <c r="B327" s="3" t="s">
        <v>53</v>
      </c>
      <c r="C327" s="6" t="s">
        <v>37</v>
      </c>
      <c r="D327" t="s">
        <v>51</v>
      </c>
      <c r="E327" t="s">
        <v>69</v>
      </c>
      <c r="F327" s="6">
        <v>300.44</v>
      </c>
      <c r="G327" s="11">
        <v>42286</v>
      </c>
      <c r="H327" s="16" t="s">
        <v>68</v>
      </c>
      <c r="I327" s="3">
        <v>42821</v>
      </c>
      <c r="J327" t="s">
        <v>36</v>
      </c>
      <c r="K327">
        <v>2015</v>
      </c>
      <c r="L327" s="3">
        <v>42369</v>
      </c>
    </row>
    <row r="328" spans="1:12" ht="12.75">
      <c r="A328">
        <v>2015</v>
      </c>
      <c r="B328" s="3" t="s">
        <v>53</v>
      </c>
      <c r="C328" s="6" t="s">
        <v>102</v>
      </c>
      <c r="D328" t="s">
        <v>51</v>
      </c>
      <c r="E328" t="s">
        <v>69</v>
      </c>
      <c r="F328" s="6">
        <v>17850</v>
      </c>
      <c r="G328" s="11">
        <v>42286</v>
      </c>
      <c r="H328" s="16" t="s">
        <v>68</v>
      </c>
      <c r="I328" s="3">
        <v>42821</v>
      </c>
      <c r="J328" t="s">
        <v>36</v>
      </c>
      <c r="K328">
        <v>2015</v>
      </c>
      <c r="L328" s="3">
        <v>42369</v>
      </c>
    </row>
    <row r="329" spans="1:12" ht="12.75">
      <c r="A329">
        <v>2015</v>
      </c>
      <c r="B329" s="3" t="s">
        <v>53</v>
      </c>
      <c r="C329" s="6" t="s">
        <v>42</v>
      </c>
      <c r="D329" t="s">
        <v>51</v>
      </c>
      <c r="E329" t="s">
        <v>69</v>
      </c>
      <c r="F329" s="6">
        <v>300</v>
      </c>
      <c r="G329" s="11">
        <v>42286</v>
      </c>
      <c r="H329" s="16" t="s">
        <v>68</v>
      </c>
      <c r="I329" s="3">
        <v>42821</v>
      </c>
      <c r="J329" t="s">
        <v>36</v>
      </c>
      <c r="K329">
        <v>2015</v>
      </c>
      <c r="L329" s="3">
        <v>42369</v>
      </c>
    </row>
    <row r="330" spans="1:12" ht="12.75">
      <c r="A330">
        <v>2015</v>
      </c>
      <c r="B330" s="3" t="s">
        <v>53</v>
      </c>
      <c r="C330" s="6" t="s">
        <v>77</v>
      </c>
      <c r="D330" t="s">
        <v>51</v>
      </c>
      <c r="E330" t="s">
        <v>69</v>
      </c>
      <c r="F330" s="6">
        <v>50</v>
      </c>
      <c r="G330" s="11">
        <v>42286</v>
      </c>
      <c r="H330" s="16" t="s">
        <v>68</v>
      </c>
      <c r="I330" s="3">
        <v>42821</v>
      </c>
      <c r="J330" t="s">
        <v>36</v>
      </c>
      <c r="K330">
        <v>2015</v>
      </c>
      <c r="L330" s="3">
        <v>42369</v>
      </c>
    </row>
    <row r="331" spans="1:12" ht="12.75">
      <c r="A331">
        <v>2015</v>
      </c>
      <c r="B331" s="3" t="s">
        <v>53</v>
      </c>
      <c r="C331" s="6" t="s">
        <v>43</v>
      </c>
      <c r="D331" t="s">
        <v>51</v>
      </c>
      <c r="E331" t="s">
        <v>69</v>
      </c>
      <c r="F331" s="6">
        <v>40</v>
      </c>
      <c r="G331" s="11">
        <v>42286</v>
      </c>
      <c r="H331" s="16" t="s">
        <v>68</v>
      </c>
      <c r="I331" s="3">
        <v>42821</v>
      </c>
      <c r="J331" t="s">
        <v>36</v>
      </c>
      <c r="K331">
        <v>2015</v>
      </c>
      <c r="L331" s="3">
        <v>42369</v>
      </c>
    </row>
    <row r="332" spans="1:12" ht="12.75">
      <c r="A332">
        <v>2015</v>
      </c>
      <c r="B332" s="3" t="s">
        <v>53</v>
      </c>
      <c r="C332" s="6" t="s">
        <v>44</v>
      </c>
      <c r="D332" t="s">
        <v>51</v>
      </c>
      <c r="E332" t="s">
        <v>69</v>
      </c>
      <c r="F332" s="6">
        <v>10</v>
      </c>
      <c r="G332" s="11">
        <v>42286</v>
      </c>
      <c r="H332" s="16" t="s">
        <v>68</v>
      </c>
      <c r="I332" s="3">
        <v>42821</v>
      </c>
      <c r="J332" t="s">
        <v>36</v>
      </c>
      <c r="K332">
        <v>2015</v>
      </c>
      <c r="L332" s="3">
        <v>42369</v>
      </c>
    </row>
    <row r="333" spans="1:12" ht="12.75">
      <c r="A333">
        <v>2015</v>
      </c>
      <c r="B333" s="3" t="s">
        <v>53</v>
      </c>
      <c r="C333" s="6" t="s">
        <v>45</v>
      </c>
      <c r="D333" t="s">
        <v>51</v>
      </c>
      <c r="E333" t="s">
        <v>69</v>
      </c>
      <c r="F333" s="6">
        <v>10</v>
      </c>
      <c r="G333" s="11">
        <v>42286</v>
      </c>
      <c r="H333" s="16" t="s">
        <v>68</v>
      </c>
      <c r="I333" s="3">
        <v>42821</v>
      </c>
      <c r="J333" t="s">
        <v>36</v>
      </c>
      <c r="K333">
        <v>2015</v>
      </c>
      <c r="L333" s="3">
        <v>42369</v>
      </c>
    </row>
    <row r="334" spans="1:12" ht="12.75">
      <c r="A334">
        <v>2015</v>
      </c>
      <c r="B334" s="3" t="s">
        <v>53</v>
      </c>
      <c r="C334" s="6" t="s">
        <v>38</v>
      </c>
      <c r="D334" t="s">
        <v>51</v>
      </c>
      <c r="E334" t="s">
        <v>69</v>
      </c>
      <c r="F334" s="6">
        <f>271.85+142.16</f>
        <v>414.01</v>
      </c>
      <c r="G334" s="11">
        <v>42286</v>
      </c>
      <c r="H334" s="16" t="s">
        <v>68</v>
      </c>
      <c r="I334" s="3">
        <v>42821</v>
      </c>
      <c r="J334" t="s">
        <v>36</v>
      </c>
      <c r="K334">
        <v>2015</v>
      </c>
      <c r="L334" s="3">
        <v>42369</v>
      </c>
    </row>
    <row r="335" spans="1:12" ht="12.75">
      <c r="A335">
        <v>2015</v>
      </c>
      <c r="B335" s="3" t="s">
        <v>53</v>
      </c>
      <c r="C335" s="6" t="s">
        <v>70</v>
      </c>
      <c r="D335" t="s">
        <v>51</v>
      </c>
      <c r="E335" t="s">
        <v>69</v>
      </c>
      <c r="F335" s="6">
        <v>30</v>
      </c>
      <c r="G335" s="11">
        <v>42286</v>
      </c>
      <c r="H335" s="16" t="s">
        <v>68</v>
      </c>
      <c r="I335" s="3">
        <v>42821</v>
      </c>
      <c r="J335" t="s">
        <v>36</v>
      </c>
      <c r="K335">
        <v>2015</v>
      </c>
      <c r="L335" s="3">
        <v>42369</v>
      </c>
    </row>
    <row r="336" spans="1:12" ht="12.75">
      <c r="A336">
        <v>2015</v>
      </c>
      <c r="B336" s="3" t="s">
        <v>53</v>
      </c>
      <c r="C336" s="6" t="s">
        <v>102</v>
      </c>
      <c r="D336" t="s">
        <v>51</v>
      </c>
      <c r="E336" t="s">
        <v>69</v>
      </c>
      <c r="F336" s="6">
        <v>18700</v>
      </c>
      <c r="G336" s="11">
        <v>42292</v>
      </c>
      <c r="H336" s="16" t="s">
        <v>68</v>
      </c>
      <c r="I336" s="3">
        <v>42821</v>
      </c>
      <c r="J336" t="s">
        <v>36</v>
      </c>
      <c r="K336">
        <v>2015</v>
      </c>
      <c r="L336" s="3">
        <v>42369</v>
      </c>
    </row>
    <row r="337" spans="1:12" ht="12.75">
      <c r="A337">
        <v>2015</v>
      </c>
      <c r="B337" s="3" t="s">
        <v>53</v>
      </c>
      <c r="C337" s="6" t="s">
        <v>65</v>
      </c>
      <c r="D337" t="s">
        <v>51</v>
      </c>
      <c r="E337" t="s">
        <v>69</v>
      </c>
      <c r="F337" s="6">
        <v>1100</v>
      </c>
      <c r="G337" s="11">
        <v>42292</v>
      </c>
      <c r="H337" s="16" t="s">
        <v>68</v>
      </c>
      <c r="I337" s="3">
        <v>42821</v>
      </c>
      <c r="J337" t="s">
        <v>36</v>
      </c>
      <c r="K337">
        <v>2015</v>
      </c>
      <c r="L337" s="3">
        <v>42369</v>
      </c>
    </row>
    <row r="338" spans="1:12" ht="12.75">
      <c r="A338">
        <v>2015</v>
      </c>
      <c r="B338" s="3" t="s">
        <v>53</v>
      </c>
      <c r="C338" s="6" t="s">
        <v>102</v>
      </c>
      <c r="D338" t="s">
        <v>51</v>
      </c>
      <c r="E338" t="s">
        <v>69</v>
      </c>
      <c r="F338" s="6">
        <v>5950</v>
      </c>
      <c r="G338" s="11">
        <v>42293</v>
      </c>
      <c r="H338" s="16" t="s">
        <v>68</v>
      </c>
      <c r="I338" s="3">
        <v>42821</v>
      </c>
      <c r="J338" t="s">
        <v>36</v>
      </c>
      <c r="K338">
        <v>2015</v>
      </c>
      <c r="L338" s="3">
        <v>42369</v>
      </c>
    </row>
    <row r="339" spans="1:12" ht="12.75">
      <c r="A339">
        <v>2015</v>
      </c>
      <c r="B339" s="3" t="s">
        <v>53</v>
      </c>
      <c r="C339" s="6" t="s">
        <v>99</v>
      </c>
      <c r="D339" t="s">
        <v>51</v>
      </c>
      <c r="E339" t="s">
        <v>69</v>
      </c>
      <c r="F339" s="9">
        <v>3000</v>
      </c>
      <c r="G339" s="11">
        <v>42293</v>
      </c>
      <c r="H339" s="16" t="s">
        <v>68</v>
      </c>
      <c r="I339" s="3">
        <v>42821</v>
      </c>
      <c r="J339" t="s">
        <v>36</v>
      </c>
      <c r="K339">
        <v>2015</v>
      </c>
      <c r="L339" s="3">
        <v>42369</v>
      </c>
    </row>
    <row r="340" spans="1:12" ht="12.75">
      <c r="A340">
        <v>2015</v>
      </c>
      <c r="B340" s="3" t="s">
        <v>53</v>
      </c>
      <c r="C340" s="6" t="s">
        <v>65</v>
      </c>
      <c r="D340" t="s">
        <v>51</v>
      </c>
      <c r="E340" t="s">
        <v>69</v>
      </c>
      <c r="F340" s="9">
        <v>1100</v>
      </c>
      <c r="G340" s="11">
        <v>42293</v>
      </c>
      <c r="H340" s="16" t="s">
        <v>68</v>
      </c>
      <c r="I340" s="3">
        <v>42821</v>
      </c>
      <c r="J340" t="s">
        <v>36</v>
      </c>
      <c r="K340">
        <v>2015</v>
      </c>
      <c r="L340" s="3">
        <v>42369</v>
      </c>
    </row>
    <row r="341" spans="1:12" ht="12.75">
      <c r="A341">
        <v>2015</v>
      </c>
      <c r="B341" s="3" t="s">
        <v>53</v>
      </c>
      <c r="C341" s="4" t="s">
        <v>38</v>
      </c>
      <c r="D341" t="s">
        <v>51</v>
      </c>
      <c r="E341" t="s">
        <v>69</v>
      </c>
      <c r="F341" s="4">
        <f>107.24+266.86+2122.39+114.72</f>
        <v>2611.2099999999996</v>
      </c>
      <c r="G341" s="14">
        <v>42293</v>
      </c>
      <c r="H341" s="16" t="s">
        <v>68</v>
      </c>
      <c r="I341" s="3">
        <v>42821</v>
      </c>
      <c r="J341" t="s">
        <v>36</v>
      </c>
      <c r="K341">
        <v>2015</v>
      </c>
      <c r="L341" s="3">
        <v>42369</v>
      </c>
    </row>
    <row r="342" spans="1:12" ht="12.75">
      <c r="A342">
        <v>2015</v>
      </c>
      <c r="B342" s="3" t="s">
        <v>53</v>
      </c>
      <c r="C342" s="6" t="s">
        <v>70</v>
      </c>
      <c r="D342" t="s">
        <v>51</v>
      </c>
      <c r="E342" t="s">
        <v>69</v>
      </c>
      <c r="F342" s="4">
        <v>229.98</v>
      </c>
      <c r="G342" s="14">
        <v>42293</v>
      </c>
      <c r="H342" s="16" t="s">
        <v>68</v>
      </c>
      <c r="I342" s="3">
        <v>42821</v>
      </c>
      <c r="J342" t="s">
        <v>36</v>
      </c>
      <c r="K342">
        <v>2015</v>
      </c>
      <c r="L342" s="3">
        <v>42369</v>
      </c>
    </row>
    <row r="343" spans="1:12" ht="12.75">
      <c r="A343">
        <v>2015</v>
      </c>
      <c r="B343" s="3" t="s">
        <v>53</v>
      </c>
      <c r="C343" s="6" t="s">
        <v>47</v>
      </c>
      <c r="D343" t="s">
        <v>51</v>
      </c>
      <c r="E343" t="s">
        <v>69</v>
      </c>
      <c r="F343" s="9">
        <v>4060</v>
      </c>
      <c r="G343" s="14">
        <v>42293</v>
      </c>
      <c r="H343" s="16" t="s">
        <v>68</v>
      </c>
      <c r="I343" s="3">
        <v>42821</v>
      </c>
      <c r="J343" t="s">
        <v>36</v>
      </c>
      <c r="K343">
        <v>2015</v>
      </c>
      <c r="L343" s="3">
        <v>42369</v>
      </c>
    </row>
    <row r="344" spans="1:12" ht="12.75">
      <c r="A344">
        <v>2015</v>
      </c>
      <c r="B344" s="3" t="s">
        <v>53</v>
      </c>
      <c r="C344" s="6" t="s">
        <v>65</v>
      </c>
      <c r="D344" t="s">
        <v>51</v>
      </c>
      <c r="E344" t="s">
        <v>69</v>
      </c>
      <c r="F344" s="9">
        <v>1100</v>
      </c>
      <c r="G344" s="11">
        <v>42296</v>
      </c>
      <c r="H344" s="16" t="s">
        <v>68</v>
      </c>
      <c r="I344" s="3">
        <v>42821</v>
      </c>
      <c r="J344" t="s">
        <v>36</v>
      </c>
      <c r="K344">
        <v>2015</v>
      </c>
      <c r="L344" s="3">
        <v>42369</v>
      </c>
    </row>
    <row r="345" spans="1:12" ht="12.75">
      <c r="A345">
        <v>2015</v>
      </c>
      <c r="B345" s="3" t="s">
        <v>53</v>
      </c>
      <c r="C345" s="6" t="s">
        <v>55</v>
      </c>
      <c r="D345" t="s">
        <v>51</v>
      </c>
      <c r="E345" t="s">
        <v>69</v>
      </c>
      <c r="F345" s="6">
        <v>749.94</v>
      </c>
      <c r="G345" s="11">
        <v>42296</v>
      </c>
      <c r="H345" s="16" t="s">
        <v>68</v>
      </c>
      <c r="I345" s="3">
        <v>42821</v>
      </c>
      <c r="J345" t="s">
        <v>36</v>
      </c>
      <c r="K345">
        <v>2015</v>
      </c>
      <c r="L345" s="3">
        <v>42369</v>
      </c>
    </row>
    <row r="346" spans="1:12" ht="12.75">
      <c r="A346">
        <v>2015</v>
      </c>
      <c r="B346" s="3" t="s">
        <v>53</v>
      </c>
      <c r="C346" s="6" t="s">
        <v>38</v>
      </c>
      <c r="D346" t="s">
        <v>51</v>
      </c>
      <c r="E346" t="s">
        <v>69</v>
      </c>
      <c r="F346" s="6">
        <v>77.31</v>
      </c>
      <c r="G346" s="11">
        <v>42296</v>
      </c>
      <c r="H346" s="16" t="s">
        <v>68</v>
      </c>
      <c r="I346" s="3">
        <v>42821</v>
      </c>
      <c r="J346" t="s">
        <v>36</v>
      </c>
      <c r="K346">
        <v>2015</v>
      </c>
      <c r="L346" s="3">
        <v>42369</v>
      </c>
    </row>
    <row r="347" spans="1:12" ht="12.75">
      <c r="A347">
        <v>2015</v>
      </c>
      <c r="B347" s="3" t="s">
        <v>53</v>
      </c>
      <c r="C347" s="6" t="s">
        <v>70</v>
      </c>
      <c r="D347" t="s">
        <v>51</v>
      </c>
      <c r="E347" t="s">
        <v>69</v>
      </c>
      <c r="F347" s="6">
        <v>15</v>
      </c>
      <c r="G347" s="11">
        <v>42296</v>
      </c>
      <c r="H347" s="16" t="s">
        <v>68</v>
      </c>
      <c r="I347" s="3">
        <v>42821</v>
      </c>
      <c r="J347" t="s">
        <v>36</v>
      </c>
      <c r="K347">
        <v>2015</v>
      </c>
      <c r="L347" s="3">
        <v>42369</v>
      </c>
    </row>
    <row r="348" spans="1:12" ht="12.75">
      <c r="A348">
        <v>2015</v>
      </c>
      <c r="B348" s="3" t="s">
        <v>53</v>
      </c>
      <c r="C348" s="6" t="s">
        <v>85</v>
      </c>
      <c r="D348" t="s">
        <v>51</v>
      </c>
      <c r="E348" t="s">
        <v>69</v>
      </c>
      <c r="F348" s="9">
        <v>1868.83</v>
      </c>
      <c r="G348" s="11">
        <v>42296</v>
      </c>
      <c r="H348" s="16" t="s">
        <v>68</v>
      </c>
      <c r="I348" s="3">
        <v>42821</v>
      </c>
      <c r="J348" t="s">
        <v>36</v>
      </c>
      <c r="K348">
        <v>2015</v>
      </c>
      <c r="L348" s="3">
        <v>42369</v>
      </c>
    </row>
    <row r="349" spans="1:12" ht="12.75">
      <c r="A349">
        <v>2015</v>
      </c>
      <c r="B349" s="3" t="s">
        <v>53</v>
      </c>
      <c r="C349" s="6" t="s">
        <v>65</v>
      </c>
      <c r="D349" t="s">
        <v>51</v>
      </c>
      <c r="E349" t="s">
        <v>69</v>
      </c>
      <c r="F349" s="9">
        <v>1100</v>
      </c>
      <c r="G349" s="11">
        <v>42297</v>
      </c>
      <c r="H349" s="16" t="s">
        <v>68</v>
      </c>
      <c r="I349" s="3">
        <v>42821</v>
      </c>
      <c r="J349" t="s">
        <v>36</v>
      </c>
      <c r="K349">
        <v>2015</v>
      </c>
      <c r="L349" s="3">
        <v>42369</v>
      </c>
    </row>
    <row r="350" spans="1:12" ht="12.75">
      <c r="A350">
        <v>2015</v>
      </c>
      <c r="B350" s="3" t="s">
        <v>53</v>
      </c>
      <c r="C350" s="6" t="s">
        <v>45</v>
      </c>
      <c r="D350" t="s">
        <v>51</v>
      </c>
      <c r="E350" t="s">
        <v>69</v>
      </c>
      <c r="F350" s="6">
        <v>10</v>
      </c>
      <c r="G350" s="11">
        <v>42297</v>
      </c>
      <c r="H350" s="16" t="s">
        <v>68</v>
      </c>
      <c r="I350" s="3">
        <v>42821</v>
      </c>
      <c r="J350" t="s">
        <v>36</v>
      </c>
      <c r="K350">
        <v>2015</v>
      </c>
      <c r="L350" s="3">
        <v>42369</v>
      </c>
    </row>
    <row r="351" spans="1:12" ht="12.75">
      <c r="A351">
        <v>2015</v>
      </c>
      <c r="B351" s="3" t="s">
        <v>53</v>
      </c>
      <c r="C351" s="6" t="s">
        <v>42</v>
      </c>
      <c r="D351" t="s">
        <v>51</v>
      </c>
      <c r="E351" t="s">
        <v>69</v>
      </c>
      <c r="F351" s="6">
        <v>280</v>
      </c>
      <c r="G351" s="11">
        <v>42297</v>
      </c>
      <c r="H351" s="16" t="s">
        <v>68</v>
      </c>
      <c r="I351" s="3">
        <v>42821</v>
      </c>
      <c r="J351" t="s">
        <v>36</v>
      </c>
      <c r="K351">
        <v>2015</v>
      </c>
      <c r="L351" s="3">
        <v>42369</v>
      </c>
    </row>
    <row r="352" spans="1:12" ht="12.75">
      <c r="A352">
        <v>2015</v>
      </c>
      <c r="B352" s="3" t="s">
        <v>53</v>
      </c>
      <c r="C352" s="6" t="s">
        <v>77</v>
      </c>
      <c r="D352" t="s">
        <v>51</v>
      </c>
      <c r="E352" t="s">
        <v>69</v>
      </c>
      <c r="F352" s="6">
        <v>40</v>
      </c>
      <c r="G352" s="11">
        <v>42297</v>
      </c>
      <c r="H352" s="16" t="s">
        <v>68</v>
      </c>
      <c r="I352" s="3">
        <v>42821</v>
      </c>
      <c r="J352" t="s">
        <v>36</v>
      </c>
      <c r="K352">
        <v>2015</v>
      </c>
      <c r="L352" s="3">
        <v>42369</v>
      </c>
    </row>
    <row r="353" spans="1:12" ht="12.75">
      <c r="A353">
        <v>2015</v>
      </c>
      <c r="B353" s="3" t="s">
        <v>53</v>
      </c>
      <c r="C353" s="6" t="s">
        <v>43</v>
      </c>
      <c r="D353" t="s">
        <v>51</v>
      </c>
      <c r="E353" t="s">
        <v>69</v>
      </c>
      <c r="F353" s="6">
        <v>380</v>
      </c>
      <c r="G353" s="11">
        <v>42297</v>
      </c>
      <c r="H353" s="16" t="s">
        <v>68</v>
      </c>
      <c r="I353" s="3">
        <v>42821</v>
      </c>
      <c r="J353" t="s">
        <v>36</v>
      </c>
      <c r="K353">
        <v>2015</v>
      </c>
      <c r="L353" s="3">
        <v>42369</v>
      </c>
    </row>
    <row r="354" spans="1:12" ht="12.75">
      <c r="A354">
        <v>2015</v>
      </c>
      <c r="B354" s="3" t="s">
        <v>53</v>
      </c>
      <c r="C354" s="6" t="s">
        <v>44</v>
      </c>
      <c r="D354" t="s">
        <v>51</v>
      </c>
      <c r="E354" t="s">
        <v>69</v>
      </c>
      <c r="F354" s="6">
        <v>10</v>
      </c>
      <c r="G354" s="11">
        <v>42297</v>
      </c>
      <c r="H354" s="16" t="s">
        <v>68</v>
      </c>
      <c r="I354" s="3">
        <v>42821</v>
      </c>
      <c r="J354" t="s">
        <v>36</v>
      </c>
      <c r="K354">
        <v>2015</v>
      </c>
      <c r="L354" s="3">
        <v>42369</v>
      </c>
    </row>
    <row r="355" spans="1:12" ht="12.75">
      <c r="A355">
        <v>2015</v>
      </c>
      <c r="B355" s="3" t="s">
        <v>53</v>
      </c>
      <c r="C355" s="6" t="s">
        <v>39</v>
      </c>
      <c r="D355" t="s">
        <v>51</v>
      </c>
      <c r="E355" t="s">
        <v>69</v>
      </c>
      <c r="F355" s="9">
        <v>5336</v>
      </c>
      <c r="G355" s="11">
        <v>42298</v>
      </c>
      <c r="H355" s="16" t="s">
        <v>68</v>
      </c>
      <c r="I355" s="3">
        <v>42821</v>
      </c>
      <c r="J355" t="s">
        <v>36</v>
      </c>
      <c r="K355">
        <v>2015</v>
      </c>
      <c r="L355" s="3">
        <v>42369</v>
      </c>
    </row>
    <row r="356" spans="1:12" ht="12.75">
      <c r="A356">
        <v>2015</v>
      </c>
      <c r="B356" s="3" t="s">
        <v>53</v>
      </c>
      <c r="C356" s="6" t="s">
        <v>60</v>
      </c>
      <c r="D356" t="s">
        <v>51</v>
      </c>
      <c r="E356" t="s">
        <v>69</v>
      </c>
      <c r="F356" s="9">
        <v>9061.32</v>
      </c>
      <c r="G356" s="11">
        <v>42299</v>
      </c>
      <c r="H356" s="16" t="s">
        <v>68</v>
      </c>
      <c r="I356" s="3">
        <v>42821</v>
      </c>
      <c r="J356" t="s">
        <v>36</v>
      </c>
      <c r="K356">
        <v>2015</v>
      </c>
      <c r="L356" s="3">
        <v>42369</v>
      </c>
    </row>
    <row r="357" spans="1:12" ht="12.75">
      <c r="A357">
        <v>2015</v>
      </c>
      <c r="B357" s="3" t="s">
        <v>53</v>
      </c>
      <c r="C357" s="6" t="s">
        <v>91</v>
      </c>
      <c r="D357" t="s">
        <v>51</v>
      </c>
      <c r="E357" t="s">
        <v>69</v>
      </c>
      <c r="F357" s="9">
        <v>2088.49</v>
      </c>
      <c r="G357" s="11">
        <v>42299</v>
      </c>
      <c r="H357" s="16" t="s">
        <v>68</v>
      </c>
      <c r="I357" s="3">
        <v>42821</v>
      </c>
      <c r="J357" t="s">
        <v>36</v>
      </c>
      <c r="K357">
        <v>2015</v>
      </c>
      <c r="L357" s="3">
        <v>42369</v>
      </c>
    </row>
    <row r="358" spans="1:12" ht="12.75">
      <c r="A358">
        <v>2015</v>
      </c>
      <c r="B358" s="3" t="s">
        <v>53</v>
      </c>
      <c r="C358" s="6" t="s">
        <v>63</v>
      </c>
      <c r="D358" t="s">
        <v>51</v>
      </c>
      <c r="E358" t="s">
        <v>69</v>
      </c>
      <c r="F358" s="9">
        <v>1377.27</v>
      </c>
      <c r="G358" s="11">
        <v>42299</v>
      </c>
      <c r="H358" s="16" t="s">
        <v>68</v>
      </c>
      <c r="I358" s="3">
        <v>42821</v>
      </c>
      <c r="J358" t="s">
        <v>36</v>
      </c>
      <c r="K358">
        <v>2015</v>
      </c>
      <c r="L358" s="3">
        <v>42369</v>
      </c>
    </row>
    <row r="359" spans="1:12" ht="12.75">
      <c r="A359">
        <v>2015</v>
      </c>
      <c r="B359" s="3" t="s">
        <v>53</v>
      </c>
      <c r="C359" s="6" t="s">
        <v>102</v>
      </c>
      <c r="D359" t="s">
        <v>51</v>
      </c>
      <c r="E359" t="s">
        <v>69</v>
      </c>
      <c r="F359" s="6">
        <v>3400</v>
      </c>
      <c r="G359" s="11">
        <v>42300</v>
      </c>
      <c r="H359" s="16" t="s">
        <v>68</v>
      </c>
      <c r="I359" s="3">
        <v>42821</v>
      </c>
      <c r="J359" t="s">
        <v>36</v>
      </c>
      <c r="K359">
        <v>2015</v>
      </c>
      <c r="L359" s="3">
        <v>42369</v>
      </c>
    </row>
    <row r="360" spans="1:12" ht="12.75">
      <c r="A360">
        <v>2015</v>
      </c>
      <c r="B360" s="3" t="s">
        <v>53</v>
      </c>
      <c r="C360" s="6" t="s">
        <v>38</v>
      </c>
      <c r="D360" t="s">
        <v>51</v>
      </c>
      <c r="E360" t="s">
        <v>69</v>
      </c>
      <c r="F360" s="6">
        <v>284.32</v>
      </c>
      <c r="G360" s="11">
        <v>42300</v>
      </c>
      <c r="H360" s="16" t="s">
        <v>68</v>
      </c>
      <c r="I360" s="3">
        <v>42821</v>
      </c>
      <c r="J360" t="s">
        <v>36</v>
      </c>
      <c r="K360">
        <v>2015</v>
      </c>
      <c r="L360" s="3">
        <v>42369</v>
      </c>
    </row>
    <row r="361" spans="1:12" ht="12.75">
      <c r="A361">
        <v>2015</v>
      </c>
      <c r="B361" s="3" t="s">
        <v>53</v>
      </c>
      <c r="C361" s="6" t="s">
        <v>70</v>
      </c>
      <c r="D361" t="s">
        <v>51</v>
      </c>
      <c r="E361" t="s">
        <v>69</v>
      </c>
      <c r="F361" s="6">
        <v>105</v>
      </c>
      <c r="G361" s="11">
        <v>42300</v>
      </c>
      <c r="H361" s="16" t="s">
        <v>68</v>
      </c>
      <c r="I361" s="3">
        <v>42821</v>
      </c>
      <c r="J361" t="s">
        <v>36</v>
      </c>
      <c r="K361">
        <v>2015</v>
      </c>
      <c r="L361" s="3">
        <v>42369</v>
      </c>
    </row>
    <row r="362" spans="1:12" ht="12.75">
      <c r="A362">
        <v>2015</v>
      </c>
      <c r="B362" s="3" t="s">
        <v>53</v>
      </c>
      <c r="C362" s="6" t="s">
        <v>59</v>
      </c>
      <c r="D362" t="s">
        <v>51</v>
      </c>
      <c r="E362" t="s">
        <v>69</v>
      </c>
      <c r="F362" s="6">
        <v>11.99</v>
      </c>
      <c r="G362" s="11">
        <v>42300</v>
      </c>
      <c r="H362" s="16" t="s">
        <v>68</v>
      </c>
      <c r="I362" s="3">
        <v>42821</v>
      </c>
      <c r="J362" t="s">
        <v>36</v>
      </c>
      <c r="K362">
        <v>2015</v>
      </c>
      <c r="L362" s="3">
        <v>42369</v>
      </c>
    </row>
    <row r="363" spans="1:12" ht="12.75">
      <c r="A363">
        <v>2015</v>
      </c>
      <c r="B363" s="3" t="s">
        <v>53</v>
      </c>
      <c r="C363" s="6" t="s">
        <v>74</v>
      </c>
      <c r="D363" t="s">
        <v>51</v>
      </c>
      <c r="E363" t="s">
        <v>69</v>
      </c>
      <c r="F363" s="9">
        <v>5268.44</v>
      </c>
      <c r="G363" s="11">
        <v>42300</v>
      </c>
      <c r="H363" s="16" t="s">
        <v>68</v>
      </c>
      <c r="I363" s="3">
        <v>42821</v>
      </c>
      <c r="J363" t="s">
        <v>36</v>
      </c>
      <c r="K363">
        <v>2015</v>
      </c>
      <c r="L363" s="3">
        <v>42369</v>
      </c>
    </row>
    <row r="364" spans="1:12" ht="12.75">
      <c r="A364">
        <v>2015</v>
      </c>
      <c r="B364" s="3" t="s">
        <v>53</v>
      </c>
      <c r="C364" s="6" t="s">
        <v>75</v>
      </c>
      <c r="D364" t="s">
        <v>51</v>
      </c>
      <c r="E364" t="s">
        <v>69</v>
      </c>
      <c r="F364" s="9">
        <v>1192.62</v>
      </c>
      <c r="G364" s="11">
        <v>42300</v>
      </c>
      <c r="H364" s="16" t="s">
        <v>68</v>
      </c>
      <c r="I364" s="3">
        <v>42821</v>
      </c>
      <c r="J364" t="s">
        <v>36</v>
      </c>
      <c r="K364">
        <v>2015</v>
      </c>
      <c r="L364" s="3">
        <v>42369</v>
      </c>
    </row>
    <row r="365" spans="1:12" ht="12.75">
      <c r="A365">
        <v>2015</v>
      </c>
      <c r="B365" s="3" t="s">
        <v>53</v>
      </c>
      <c r="C365" s="6" t="s">
        <v>50</v>
      </c>
      <c r="D365" t="s">
        <v>51</v>
      </c>
      <c r="E365" t="s">
        <v>69</v>
      </c>
      <c r="F365" s="9">
        <v>4060</v>
      </c>
      <c r="G365" s="11">
        <v>42300</v>
      </c>
      <c r="H365" s="16" t="s">
        <v>68</v>
      </c>
      <c r="I365" s="3">
        <v>42821</v>
      </c>
      <c r="J365" t="s">
        <v>36</v>
      </c>
      <c r="K365">
        <v>2015</v>
      </c>
      <c r="L365" s="3">
        <v>42369</v>
      </c>
    </row>
    <row r="366" spans="1:12" ht="12.75">
      <c r="A366">
        <v>2015</v>
      </c>
      <c r="B366" s="3" t="s">
        <v>53</v>
      </c>
      <c r="C366" s="6" t="s">
        <v>65</v>
      </c>
      <c r="D366" t="s">
        <v>51</v>
      </c>
      <c r="E366" t="s">
        <v>69</v>
      </c>
      <c r="F366" s="9">
        <v>1100</v>
      </c>
      <c r="G366" s="11">
        <v>42303</v>
      </c>
      <c r="H366" s="16" t="s">
        <v>68</v>
      </c>
      <c r="I366" s="3">
        <v>42821</v>
      </c>
      <c r="J366" t="s">
        <v>36</v>
      </c>
      <c r="K366">
        <v>2015</v>
      </c>
      <c r="L366" s="3">
        <v>42369</v>
      </c>
    </row>
    <row r="367" spans="1:12" ht="12.75">
      <c r="A367">
        <v>2015</v>
      </c>
      <c r="B367" s="3" t="s">
        <v>53</v>
      </c>
      <c r="C367" s="6" t="s">
        <v>37</v>
      </c>
      <c r="D367" t="s">
        <v>51</v>
      </c>
      <c r="E367" t="s">
        <v>69</v>
      </c>
      <c r="F367" s="6">
        <v>300.44</v>
      </c>
      <c r="G367" s="11">
        <v>42303</v>
      </c>
      <c r="H367" s="16" t="s">
        <v>68</v>
      </c>
      <c r="I367" s="3">
        <v>42821</v>
      </c>
      <c r="J367" t="s">
        <v>36</v>
      </c>
      <c r="K367">
        <v>2015</v>
      </c>
      <c r="L367" s="3">
        <v>42369</v>
      </c>
    </row>
    <row r="368" spans="1:12" ht="12.75">
      <c r="A368">
        <v>2015</v>
      </c>
      <c r="B368" s="3" t="s">
        <v>53</v>
      </c>
      <c r="C368" s="6" t="s">
        <v>42</v>
      </c>
      <c r="D368" t="s">
        <v>51</v>
      </c>
      <c r="E368" t="s">
        <v>69</v>
      </c>
      <c r="F368" s="6">
        <v>160</v>
      </c>
      <c r="G368" s="11">
        <v>42303</v>
      </c>
      <c r="H368" s="16" t="s">
        <v>68</v>
      </c>
      <c r="I368" s="3">
        <v>42821</v>
      </c>
      <c r="J368" t="s">
        <v>36</v>
      </c>
      <c r="K368">
        <v>2015</v>
      </c>
      <c r="L368" s="3">
        <v>42369</v>
      </c>
    </row>
    <row r="369" spans="1:12" ht="12.75">
      <c r="A369">
        <v>2015</v>
      </c>
      <c r="B369" s="3" t="s">
        <v>53</v>
      </c>
      <c r="C369" s="6" t="s">
        <v>41</v>
      </c>
      <c r="D369" t="s">
        <v>51</v>
      </c>
      <c r="E369" t="s">
        <v>69</v>
      </c>
      <c r="F369" s="6">
        <v>10</v>
      </c>
      <c r="G369" s="11">
        <v>42303</v>
      </c>
      <c r="H369" s="16" t="s">
        <v>68</v>
      </c>
      <c r="I369" s="3">
        <v>42821</v>
      </c>
      <c r="J369" t="s">
        <v>36</v>
      </c>
      <c r="K369">
        <v>2015</v>
      </c>
      <c r="L369" s="3">
        <v>42369</v>
      </c>
    </row>
    <row r="370" spans="1:12" ht="12.75">
      <c r="A370">
        <v>2015</v>
      </c>
      <c r="B370" s="3" t="s">
        <v>53</v>
      </c>
      <c r="C370" s="6" t="s">
        <v>43</v>
      </c>
      <c r="D370" t="s">
        <v>51</v>
      </c>
      <c r="E370" t="s">
        <v>69</v>
      </c>
      <c r="F370" s="6">
        <v>10</v>
      </c>
      <c r="G370" s="11">
        <v>42303</v>
      </c>
      <c r="H370" s="16" t="s">
        <v>68</v>
      </c>
      <c r="I370" s="3">
        <v>42821</v>
      </c>
      <c r="J370" t="s">
        <v>36</v>
      </c>
      <c r="K370">
        <v>2015</v>
      </c>
      <c r="L370" s="3">
        <v>42369</v>
      </c>
    </row>
    <row r="371" spans="1:12" ht="12.75">
      <c r="A371">
        <v>2015</v>
      </c>
      <c r="B371" s="3" t="s">
        <v>53</v>
      </c>
      <c r="C371" s="6" t="s">
        <v>44</v>
      </c>
      <c r="D371" t="s">
        <v>51</v>
      </c>
      <c r="E371" t="s">
        <v>69</v>
      </c>
      <c r="F371" s="6">
        <v>30</v>
      </c>
      <c r="G371" s="11">
        <v>42303</v>
      </c>
      <c r="H371" s="16" t="s">
        <v>68</v>
      </c>
      <c r="I371" s="3">
        <v>42821</v>
      </c>
      <c r="J371" t="s">
        <v>36</v>
      </c>
      <c r="K371">
        <v>2015</v>
      </c>
      <c r="L371" s="3">
        <v>42369</v>
      </c>
    </row>
    <row r="372" spans="1:12" ht="12.75">
      <c r="A372">
        <v>2015</v>
      </c>
      <c r="B372" s="3" t="s">
        <v>53</v>
      </c>
      <c r="C372" s="6" t="s">
        <v>45</v>
      </c>
      <c r="D372" t="s">
        <v>51</v>
      </c>
      <c r="E372" t="s">
        <v>69</v>
      </c>
      <c r="F372" s="6">
        <v>10</v>
      </c>
      <c r="G372" s="11">
        <v>42303</v>
      </c>
      <c r="H372" s="16" t="s">
        <v>68</v>
      </c>
      <c r="I372" s="3">
        <v>42821</v>
      </c>
      <c r="J372" t="s">
        <v>36</v>
      </c>
      <c r="K372">
        <v>2015</v>
      </c>
      <c r="L372" s="3">
        <v>42369</v>
      </c>
    </row>
    <row r="373" spans="1:12" ht="12.75">
      <c r="A373">
        <v>2015</v>
      </c>
      <c r="B373" s="3" t="s">
        <v>53</v>
      </c>
      <c r="C373" s="6" t="s">
        <v>46</v>
      </c>
      <c r="D373" t="s">
        <v>51</v>
      </c>
      <c r="E373" t="s">
        <v>69</v>
      </c>
      <c r="F373" s="6">
        <v>10</v>
      </c>
      <c r="G373" s="11">
        <v>42303</v>
      </c>
      <c r="H373" s="16" t="s">
        <v>68</v>
      </c>
      <c r="I373" s="3">
        <v>42821</v>
      </c>
      <c r="J373" t="s">
        <v>36</v>
      </c>
      <c r="K373">
        <v>2015</v>
      </c>
      <c r="L373" s="3">
        <v>42369</v>
      </c>
    </row>
    <row r="374" spans="1:12" ht="12.75">
      <c r="A374">
        <v>2015</v>
      </c>
      <c r="B374" s="3" t="s">
        <v>53</v>
      </c>
      <c r="C374" s="6" t="s">
        <v>38</v>
      </c>
      <c r="D374" t="s">
        <v>51</v>
      </c>
      <c r="E374" t="s">
        <v>69</v>
      </c>
      <c r="F374" s="6">
        <v>211.99</v>
      </c>
      <c r="G374" s="11">
        <v>42303</v>
      </c>
      <c r="H374" s="16" t="s">
        <v>68</v>
      </c>
      <c r="I374" s="3">
        <v>42821</v>
      </c>
      <c r="J374" t="s">
        <v>36</v>
      </c>
      <c r="K374">
        <v>2015</v>
      </c>
      <c r="L374" s="3">
        <v>42369</v>
      </c>
    </row>
    <row r="375" spans="1:12" ht="12.75">
      <c r="A375">
        <v>2015</v>
      </c>
      <c r="B375" s="3" t="s">
        <v>53</v>
      </c>
      <c r="C375" s="6" t="s">
        <v>70</v>
      </c>
      <c r="D375" t="s">
        <v>51</v>
      </c>
      <c r="E375" t="s">
        <v>69</v>
      </c>
      <c r="F375" s="6">
        <v>20</v>
      </c>
      <c r="G375" s="11">
        <v>42303</v>
      </c>
      <c r="H375" s="16" t="s">
        <v>68</v>
      </c>
      <c r="I375" s="3">
        <v>42821</v>
      </c>
      <c r="J375" t="s">
        <v>36</v>
      </c>
      <c r="K375">
        <v>2015</v>
      </c>
      <c r="L375" s="3">
        <v>42369</v>
      </c>
    </row>
    <row r="376" spans="1:12" ht="12.75">
      <c r="A376">
        <v>2015</v>
      </c>
      <c r="B376" s="3" t="s">
        <v>53</v>
      </c>
      <c r="C376" s="6" t="s">
        <v>65</v>
      </c>
      <c r="D376" t="s">
        <v>51</v>
      </c>
      <c r="E376" t="s">
        <v>69</v>
      </c>
      <c r="F376" s="9">
        <v>1100</v>
      </c>
      <c r="G376" s="11">
        <v>42304</v>
      </c>
      <c r="H376" s="16" t="s">
        <v>68</v>
      </c>
      <c r="I376" s="3">
        <v>42821</v>
      </c>
      <c r="J376" t="s">
        <v>36</v>
      </c>
      <c r="K376">
        <v>2015</v>
      </c>
      <c r="L376" s="3">
        <v>42369</v>
      </c>
    </row>
    <row r="377" spans="1:12" ht="12.75">
      <c r="A377">
        <v>2015</v>
      </c>
      <c r="B377" s="3" t="s">
        <v>53</v>
      </c>
      <c r="C377" s="6" t="s">
        <v>38</v>
      </c>
      <c r="D377" t="s">
        <v>51</v>
      </c>
      <c r="E377" t="s">
        <v>69</v>
      </c>
      <c r="F377" s="6">
        <v>47.39</v>
      </c>
      <c r="G377" s="11">
        <v>42304</v>
      </c>
      <c r="H377" s="16" t="s">
        <v>68</v>
      </c>
      <c r="I377" s="3">
        <v>42821</v>
      </c>
      <c r="J377" t="s">
        <v>36</v>
      </c>
      <c r="K377">
        <v>2015</v>
      </c>
      <c r="L377" s="3">
        <v>42369</v>
      </c>
    </row>
    <row r="378" spans="1:12" ht="12.75">
      <c r="A378">
        <v>2015</v>
      </c>
      <c r="B378" s="3" t="s">
        <v>53</v>
      </c>
      <c r="C378" s="6" t="s">
        <v>76</v>
      </c>
      <c r="D378" t="s">
        <v>51</v>
      </c>
      <c r="E378" t="s">
        <v>69</v>
      </c>
      <c r="F378" s="6">
        <v>464</v>
      </c>
      <c r="G378" s="11">
        <v>42305</v>
      </c>
      <c r="H378" s="16" t="s">
        <v>68</v>
      </c>
      <c r="I378" s="3">
        <v>42821</v>
      </c>
      <c r="J378" t="s">
        <v>36</v>
      </c>
      <c r="K378">
        <v>2015</v>
      </c>
      <c r="L378" s="3">
        <v>42369</v>
      </c>
    </row>
    <row r="379" spans="1:12" ht="12.75">
      <c r="A379">
        <v>2015</v>
      </c>
      <c r="B379" s="3" t="s">
        <v>53</v>
      </c>
      <c r="C379" s="6" t="s">
        <v>74</v>
      </c>
      <c r="D379" t="s">
        <v>51</v>
      </c>
      <c r="E379" t="s">
        <v>69</v>
      </c>
      <c r="F379" s="9">
        <v>2634.22</v>
      </c>
      <c r="G379" s="11">
        <v>42305</v>
      </c>
      <c r="H379" s="16" t="s">
        <v>68</v>
      </c>
      <c r="I379" s="3">
        <v>42821</v>
      </c>
      <c r="J379" t="s">
        <v>36</v>
      </c>
      <c r="K379">
        <v>2015</v>
      </c>
      <c r="L379" s="3">
        <v>42369</v>
      </c>
    </row>
    <row r="380" spans="1:12" ht="12.75">
      <c r="A380">
        <v>2015</v>
      </c>
      <c r="B380" s="3" t="s">
        <v>53</v>
      </c>
      <c r="C380" s="6" t="s">
        <v>75</v>
      </c>
      <c r="D380" t="s">
        <v>51</v>
      </c>
      <c r="E380" t="s">
        <v>69</v>
      </c>
      <c r="F380" s="9">
        <v>6559.41</v>
      </c>
      <c r="G380" s="11">
        <v>42305</v>
      </c>
      <c r="H380" s="16" t="s">
        <v>68</v>
      </c>
      <c r="I380" s="3">
        <v>42821</v>
      </c>
      <c r="J380" t="s">
        <v>36</v>
      </c>
      <c r="K380">
        <v>2015</v>
      </c>
      <c r="L380" s="3">
        <v>42369</v>
      </c>
    </row>
    <row r="381" spans="1:12" ht="12.75">
      <c r="A381">
        <v>2015</v>
      </c>
      <c r="B381" s="3" t="s">
        <v>53</v>
      </c>
      <c r="C381" s="6" t="s">
        <v>65</v>
      </c>
      <c r="D381" t="s">
        <v>51</v>
      </c>
      <c r="E381" t="s">
        <v>69</v>
      </c>
      <c r="F381" s="9">
        <v>1100</v>
      </c>
      <c r="G381" s="11">
        <v>42306</v>
      </c>
      <c r="H381" s="16" t="s">
        <v>68</v>
      </c>
      <c r="I381" s="3">
        <v>42821</v>
      </c>
      <c r="J381" t="s">
        <v>36</v>
      </c>
      <c r="K381">
        <v>2015</v>
      </c>
      <c r="L381" s="3">
        <v>42369</v>
      </c>
    </row>
    <row r="382" spans="1:12" ht="12.75">
      <c r="A382">
        <v>2015</v>
      </c>
      <c r="B382" s="3" t="s">
        <v>53</v>
      </c>
      <c r="C382" s="6" t="s">
        <v>70</v>
      </c>
      <c r="D382" t="s">
        <v>51</v>
      </c>
      <c r="E382" t="s">
        <v>69</v>
      </c>
      <c r="F382" s="6">
        <v>99.99</v>
      </c>
      <c r="G382" s="11">
        <v>42306</v>
      </c>
      <c r="H382" s="16" t="s">
        <v>68</v>
      </c>
      <c r="I382" s="3">
        <v>42821</v>
      </c>
      <c r="J382" t="s">
        <v>36</v>
      </c>
      <c r="K382">
        <v>2015</v>
      </c>
      <c r="L382" s="3">
        <v>42369</v>
      </c>
    </row>
    <row r="383" spans="1:12" ht="12.75">
      <c r="A383">
        <v>2015</v>
      </c>
      <c r="B383" s="3" t="s">
        <v>53</v>
      </c>
      <c r="C383" s="6" t="s">
        <v>38</v>
      </c>
      <c r="D383" t="s">
        <v>51</v>
      </c>
      <c r="E383" t="s">
        <v>69</v>
      </c>
      <c r="F383" s="9">
        <v>271.85</v>
      </c>
      <c r="G383" s="11">
        <v>42306</v>
      </c>
      <c r="H383" s="16" t="s">
        <v>68</v>
      </c>
      <c r="I383" s="3">
        <v>42821</v>
      </c>
      <c r="J383" t="s">
        <v>36</v>
      </c>
      <c r="K383">
        <v>2015</v>
      </c>
      <c r="L383" s="3">
        <v>42369</v>
      </c>
    </row>
    <row r="384" spans="1:12" ht="12.75">
      <c r="A384">
        <v>2015</v>
      </c>
      <c r="B384" s="3" t="s">
        <v>53</v>
      </c>
      <c r="C384" s="6" t="s">
        <v>65</v>
      </c>
      <c r="D384" t="s">
        <v>51</v>
      </c>
      <c r="E384" t="s">
        <v>69</v>
      </c>
      <c r="F384" s="9">
        <v>1100</v>
      </c>
      <c r="G384" s="11">
        <v>42313</v>
      </c>
      <c r="H384" s="16" t="s">
        <v>68</v>
      </c>
      <c r="I384" s="3">
        <v>42821</v>
      </c>
      <c r="J384" t="s">
        <v>36</v>
      </c>
      <c r="K384">
        <v>2015</v>
      </c>
      <c r="L384" s="3">
        <v>42369</v>
      </c>
    </row>
    <row r="385" spans="1:12" ht="12.75">
      <c r="A385">
        <v>2015</v>
      </c>
      <c r="B385" s="3" t="s">
        <v>53</v>
      </c>
      <c r="C385" s="6" t="s">
        <v>67</v>
      </c>
      <c r="D385" t="s">
        <v>51</v>
      </c>
      <c r="E385" t="s">
        <v>69</v>
      </c>
      <c r="F385" s="6">
        <v>660.99</v>
      </c>
      <c r="G385" s="11">
        <v>42313</v>
      </c>
      <c r="H385" s="16" t="s">
        <v>68</v>
      </c>
      <c r="I385" s="3">
        <v>42821</v>
      </c>
      <c r="J385" t="s">
        <v>36</v>
      </c>
      <c r="K385">
        <v>2015</v>
      </c>
      <c r="L385" s="3">
        <v>42369</v>
      </c>
    </row>
    <row r="386" spans="1:12" ht="12.75">
      <c r="A386">
        <v>2015</v>
      </c>
      <c r="B386" s="3" t="s">
        <v>53</v>
      </c>
      <c r="C386" s="6" t="s">
        <v>45</v>
      </c>
      <c r="D386" t="s">
        <v>51</v>
      </c>
      <c r="E386" t="s">
        <v>69</v>
      </c>
      <c r="F386" s="6">
        <v>10</v>
      </c>
      <c r="G386" s="11">
        <v>42317</v>
      </c>
      <c r="H386" s="16" t="s">
        <v>68</v>
      </c>
      <c r="I386" s="3">
        <v>42821</v>
      </c>
      <c r="J386" t="s">
        <v>36</v>
      </c>
      <c r="K386">
        <v>2015</v>
      </c>
      <c r="L386" s="3">
        <v>42369</v>
      </c>
    </row>
    <row r="387" spans="1:12" ht="12.75">
      <c r="A387">
        <v>2015</v>
      </c>
      <c r="B387" s="3" t="s">
        <v>53</v>
      </c>
      <c r="C387" s="6" t="s">
        <v>42</v>
      </c>
      <c r="D387" t="s">
        <v>51</v>
      </c>
      <c r="E387" t="s">
        <v>69</v>
      </c>
      <c r="F387" s="6">
        <v>230</v>
      </c>
      <c r="G387" s="11">
        <v>42317</v>
      </c>
      <c r="H387" s="16" t="s">
        <v>68</v>
      </c>
      <c r="I387" s="3">
        <v>42821</v>
      </c>
      <c r="J387" t="s">
        <v>36</v>
      </c>
      <c r="K387">
        <v>2015</v>
      </c>
      <c r="L387" s="3">
        <v>42369</v>
      </c>
    </row>
    <row r="388" spans="1:12" ht="12.75">
      <c r="A388">
        <v>2015</v>
      </c>
      <c r="B388" s="3" t="s">
        <v>53</v>
      </c>
      <c r="C388" s="6" t="s">
        <v>77</v>
      </c>
      <c r="D388" t="s">
        <v>51</v>
      </c>
      <c r="E388" t="s">
        <v>69</v>
      </c>
      <c r="F388" s="6">
        <v>40</v>
      </c>
      <c r="G388" s="11">
        <v>42317</v>
      </c>
      <c r="H388" s="16" t="s">
        <v>68</v>
      </c>
      <c r="I388" s="3">
        <v>42821</v>
      </c>
      <c r="J388" t="s">
        <v>36</v>
      </c>
      <c r="K388">
        <v>2015</v>
      </c>
      <c r="L388" s="3">
        <v>42369</v>
      </c>
    </row>
    <row r="389" spans="1:12" ht="12.75">
      <c r="A389">
        <v>2015</v>
      </c>
      <c r="B389" s="3" t="s">
        <v>53</v>
      </c>
      <c r="C389" s="6" t="s">
        <v>43</v>
      </c>
      <c r="D389" t="s">
        <v>51</v>
      </c>
      <c r="E389" t="s">
        <v>69</v>
      </c>
      <c r="F389" s="6">
        <v>50</v>
      </c>
      <c r="G389" s="11">
        <v>42317</v>
      </c>
      <c r="H389" s="16" t="s">
        <v>68</v>
      </c>
      <c r="I389" s="3">
        <v>42821</v>
      </c>
      <c r="J389" t="s">
        <v>36</v>
      </c>
      <c r="K389">
        <v>2015</v>
      </c>
      <c r="L389" s="3">
        <v>42369</v>
      </c>
    </row>
    <row r="390" spans="1:12" ht="12.75">
      <c r="A390">
        <v>2015</v>
      </c>
      <c r="B390" s="3" t="s">
        <v>53</v>
      </c>
      <c r="C390" s="6" t="s">
        <v>44</v>
      </c>
      <c r="D390" t="s">
        <v>51</v>
      </c>
      <c r="E390" t="s">
        <v>69</v>
      </c>
      <c r="F390" s="6">
        <v>70</v>
      </c>
      <c r="G390" s="11">
        <v>42317</v>
      </c>
      <c r="H390" s="16" t="s">
        <v>68</v>
      </c>
      <c r="I390" s="3">
        <v>42821</v>
      </c>
      <c r="J390" t="s">
        <v>36</v>
      </c>
      <c r="K390">
        <v>2015</v>
      </c>
      <c r="L390" s="3">
        <v>42369</v>
      </c>
    </row>
    <row r="391" spans="1:12" ht="12.75">
      <c r="A391">
        <v>2015</v>
      </c>
      <c r="B391" s="3" t="s">
        <v>53</v>
      </c>
      <c r="C391" s="6" t="s">
        <v>64</v>
      </c>
      <c r="D391" t="s">
        <v>51</v>
      </c>
      <c r="E391" t="s">
        <v>69</v>
      </c>
      <c r="F391" s="6">
        <v>20</v>
      </c>
      <c r="G391" s="11">
        <v>42317</v>
      </c>
      <c r="H391" s="16" t="s">
        <v>68</v>
      </c>
      <c r="I391" s="3">
        <v>42821</v>
      </c>
      <c r="J391" t="s">
        <v>36</v>
      </c>
      <c r="K391">
        <v>2015</v>
      </c>
      <c r="L391" s="3">
        <v>42369</v>
      </c>
    </row>
    <row r="392" spans="1:12" ht="12.75">
      <c r="A392">
        <v>2015</v>
      </c>
      <c r="B392" s="3" t="s">
        <v>53</v>
      </c>
      <c r="C392" s="6" t="s">
        <v>99</v>
      </c>
      <c r="D392" t="s">
        <v>51</v>
      </c>
      <c r="E392" t="s">
        <v>69</v>
      </c>
      <c r="F392" s="9">
        <v>3000</v>
      </c>
      <c r="G392" s="11">
        <v>42317</v>
      </c>
      <c r="H392" s="16" t="s">
        <v>68</v>
      </c>
      <c r="I392" s="3">
        <v>42821</v>
      </c>
      <c r="J392" t="s">
        <v>36</v>
      </c>
      <c r="K392">
        <v>2015</v>
      </c>
      <c r="L392" s="3">
        <v>42369</v>
      </c>
    </row>
    <row r="393" spans="1:12" ht="12.75">
      <c r="A393">
        <v>2015</v>
      </c>
      <c r="B393" s="3" t="s">
        <v>53</v>
      </c>
      <c r="C393" s="6" t="s">
        <v>60</v>
      </c>
      <c r="D393" t="s">
        <v>51</v>
      </c>
      <c r="E393" t="s">
        <v>69</v>
      </c>
      <c r="F393" s="9">
        <v>1000</v>
      </c>
      <c r="G393" s="11">
        <v>42317</v>
      </c>
      <c r="H393" s="16" t="s">
        <v>68</v>
      </c>
      <c r="I393" s="3">
        <v>42821</v>
      </c>
      <c r="J393" t="s">
        <v>36</v>
      </c>
      <c r="K393">
        <v>2015</v>
      </c>
      <c r="L393" s="3">
        <v>42369</v>
      </c>
    </row>
    <row r="394" spans="1:12" ht="12.75">
      <c r="A394">
        <v>2015</v>
      </c>
      <c r="B394" s="3" t="s">
        <v>53</v>
      </c>
      <c r="C394" s="6" t="s">
        <v>65</v>
      </c>
      <c r="D394" t="s">
        <v>51</v>
      </c>
      <c r="E394" t="s">
        <v>69</v>
      </c>
      <c r="F394" s="9">
        <v>1100</v>
      </c>
      <c r="G394" s="11">
        <v>42318</v>
      </c>
      <c r="H394" s="16" t="s">
        <v>68</v>
      </c>
      <c r="I394" s="3">
        <v>42821</v>
      </c>
      <c r="J394" t="s">
        <v>36</v>
      </c>
      <c r="K394">
        <v>2015</v>
      </c>
      <c r="L394" s="3">
        <v>42369</v>
      </c>
    </row>
    <row r="395" spans="1:12" ht="12.75">
      <c r="A395">
        <v>2015</v>
      </c>
      <c r="B395" s="3" t="s">
        <v>53</v>
      </c>
      <c r="C395" s="6" t="s">
        <v>37</v>
      </c>
      <c r="D395" t="s">
        <v>51</v>
      </c>
      <c r="E395" t="s">
        <v>69</v>
      </c>
      <c r="F395" s="6">
        <v>300.44</v>
      </c>
      <c r="G395" s="11">
        <v>42318</v>
      </c>
      <c r="H395" s="16" t="s">
        <v>68</v>
      </c>
      <c r="I395" s="3">
        <v>42821</v>
      </c>
      <c r="J395" t="s">
        <v>36</v>
      </c>
      <c r="K395">
        <v>2015</v>
      </c>
      <c r="L395" s="3">
        <v>42369</v>
      </c>
    </row>
    <row r="396" spans="1:12" ht="12.75">
      <c r="A396">
        <v>2015</v>
      </c>
      <c r="B396" s="3" t="s">
        <v>53</v>
      </c>
      <c r="C396" s="6" t="s">
        <v>38</v>
      </c>
      <c r="D396" t="s">
        <v>51</v>
      </c>
      <c r="E396" t="s">
        <v>69</v>
      </c>
      <c r="F396" s="6">
        <v>114.72</v>
      </c>
      <c r="G396" s="11">
        <v>42318</v>
      </c>
      <c r="H396" s="16" t="s">
        <v>68</v>
      </c>
      <c r="I396" s="3">
        <v>42821</v>
      </c>
      <c r="J396" t="s">
        <v>36</v>
      </c>
      <c r="K396">
        <v>2015</v>
      </c>
      <c r="L396" s="3">
        <v>42369</v>
      </c>
    </row>
    <row r="397" spans="1:12" ht="12.75">
      <c r="A397">
        <v>2015</v>
      </c>
      <c r="B397" s="3" t="s">
        <v>53</v>
      </c>
      <c r="C397" s="6" t="s">
        <v>70</v>
      </c>
      <c r="D397" t="s">
        <v>51</v>
      </c>
      <c r="E397" t="s">
        <v>69</v>
      </c>
      <c r="F397" s="6">
        <v>20</v>
      </c>
      <c r="G397" s="11">
        <v>42318</v>
      </c>
      <c r="H397" s="16" t="s">
        <v>68</v>
      </c>
      <c r="I397" s="3">
        <v>42821</v>
      </c>
      <c r="J397" t="s">
        <v>36</v>
      </c>
      <c r="K397">
        <v>2015</v>
      </c>
      <c r="L397" s="3">
        <v>42369</v>
      </c>
    </row>
    <row r="398" spans="1:12" ht="12.75">
      <c r="A398">
        <v>2015</v>
      </c>
      <c r="B398" s="3" t="s">
        <v>53</v>
      </c>
      <c r="C398" s="6" t="s">
        <v>99</v>
      </c>
      <c r="D398" t="s">
        <v>51</v>
      </c>
      <c r="E398" t="s">
        <v>69</v>
      </c>
      <c r="F398" s="9">
        <v>6000</v>
      </c>
      <c r="G398" s="11">
        <v>42319</v>
      </c>
      <c r="H398" s="16" t="s">
        <v>68</v>
      </c>
      <c r="I398" s="3">
        <v>42821</v>
      </c>
      <c r="J398" t="s">
        <v>36</v>
      </c>
      <c r="K398">
        <v>2015</v>
      </c>
      <c r="L398" s="3">
        <v>42369</v>
      </c>
    </row>
    <row r="399" spans="1:12" ht="12.75">
      <c r="A399">
        <v>2015</v>
      </c>
      <c r="B399" s="3" t="s">
        <v>53</v>
      </c>
      <c r="C399" s="6" t="s">
        <v>65</v>
      </c>
      <c r="D399" t="s">
        <v>51</v>
      </c>
      <c r="E399" t="s">
        <v>69</v>
      </c>
      <c r="F399" s="9">
        <v>1100</v>
      </c>
      <c r="G399" s="11">
        <v>42319</v>
      </c>
      <c r="H399" s="16" t="s">
        <v>68</v>
      </c>
      <c r="I399" s="3">
        <v>42821</v>
      </c>
      <c r="J399" t="s">
        <v>36</v>
      </c>
      <c r="K399">
        <v>2015</v>
      </c>
      <c r="L399" s="3">
        <v>42369</v>
      </c>
    </row>
    <row r="400" spans="1:12" ht="12.75">
      <c r="A400">
        <v>2015</v>
      </c>
      <c r="B400" s="3" t="s">
        <v>53</v>
      </c>
      <c r="C400" s="6" t="s">
        <v>65</v>
      </c>
      <c r="D400" t="s">
        <v>51</v>
      </c>
      <c r="E400" t="s">
        <v>69</v>
      </c>
      <c r="F400" s="9">
        <v>1100</v>
      </c>
      <c r="G400" s="11">
        <v>42320</v>
      </c>
      <c r="H400" s="16" t="s">
        <v>68</v>
      </c>
      <c r="I400" s="3">
        <v>42821</v>
      </c>
      <c r="J400" t="s">
        <v>36</v>
      </c>
      <c r="K400">
        <v>2015</v>
      </c>
      <c r="L400" s="3">
        <v>42369</v>
      </c>
    </row>
    <row r="401" spans="1:12" ht="12.75">
      <c r="A401">
        <v>2015</v>
      </c>
      <c r="B401" s="3" t="s">
        <v>53</v>
      </c>
      <c r="C401" s="6" t="s">
        <v>99</v>
      </c>
      <c r="D401" t="s">
        <v>51</v>
      </c>
      <c r="E401" t="s">
        <v>69</v>
      </c>
      <c r="F401" s="9">
        <v>3000</v>
      </c>
      <c r="G401" s="11">
        <v>42320</v>
      </c>
      <c r="H401" s="16" t="s">
        <v>68</v>
      </c>
      <c r="I401" s="3">
        <v>42821</v>
      </c>
      <c r="J401" t="s">
        <v>36</v>
      </c>
      <c r="K401">
        <v>2015</v>
      </c>
      <c r="L401" s="3">
        <v>42369</v>
      </c>
    </row>
    <row r="402" spans="1:12" ht="12.75">
      <c r="A402">
        <v>2015</v>
      </c>
      <c r="B402" s="3" t="s">
        <v>53</v>
      </c>
      <c r="C402" s="6" t="s">
        <v>99</v>
      </c>
      <c r="D402" t="s">
        <v>51</v>
      </c>
      <c r="E402" t="s">
        <v>69</v>
      </c>
      <c r="F402" s="9">
        <v>3000</v>
      </c>
      <c r="G402" s="11">
        <v>42321</v>
      </c>
      <c r="H402" s="16" t="s">
        <v>68</v>
      </c>
      <c r="I402" s="3">
        <v>42821</v>
      </c>
      <c r="J402" t="s">
        <v>36</v>
      </c>
      <c r="K402">
        <v>2015</v>
      </c>
      <c r="L402" s="3">
        <v>42369</v>
      </c>
    </row>
    <row r="403" spans="1:12" ht="12.75">
      <c r="A403">
        <v>2015</v>
      </c>
      <c r="B403" s="3" t="s">
        <v>53</v>
      </c>
      <c r="C403" s="6" t="s">
        <v>103</v>
      </c>
      <c r="D403" t="s">
        <v>51</v>
      </c>
      <c r="E403" t="s">
        <v>69</v>
      </c>
      <c r="F403" s="9">
        <v>1044</v>
      </c>
      <c r="G403" s="11">
        <v>42321</v>
      </c>
      <c r="H403" s="16" t="s">
        <v>68</v>
      </c>
      <c r="I403" s="3">
        <v>42821</v>
      </c>
      <c r="J403" t="s">
        <v>36</v>
      </c>
      <c r="K403">
        <v>2015</v>
      </c>
      <c r="L403" s="3">
        <v>42369</v>
      </c>
    </row>
    <row r="404" spans="1:12" ht="12.75">
      <c r="A404">
        <v>2015</v>
      </c>
      <c r="B404" s="3" t="s">
        <v>53</v>
      </c>
      <c r="C404" s="6" t="s">
        <v>75</v>
      </c>
      <c r="D404" t="s">
        <v>51</v>
      </c>
      <c r="E404" t="s">
        <v>69</v>
      </c>
      <c r="F404" s="9">
        <v>2087.08</v>
      </c>
      <c r="G404" s="11">
        <v>42325</v>
      </c>
      <c r="H404" s="16" t="s">
        <v>68</v>
      </c>
      <c r="I404" s="3">
        <v>42821</v>
      </c>
      <c r="J404" t="s">
        <v>36</v>
      </c>
      <c r="K404">
        <v>2015</v>
      </c>
      <c r="L404" s="3">
        <v>42369</v>
      </c>
    </row>
    <row r="405" spans="1:12" ht="12.75">
      <c r="A405">
        <v>2015</v>
      </c>
      <c r="B405" s="3" t="s">
        <v>53</v>
      </c>
      <c r="C405" s="6" t="s">
        <v>74</v>
      </c>
      <c r="D405" t="s">
        <v>51</v>
      </c>
      <c r="E405" t="s">
        <v>69</v>
      </c>
      <c r="F405" s="9">
        <v>5268.44</v>
      </c>
      <c r="G405" s="11">
        <v>42325</v>
      </c>
      <c r="H405" s="16" t="s">
        <v>68</v>
      </c>
      <c r="I405" s="3">
        <v>42821</v>
      </c>
      <c r="J405" t="s">
        <v>36</v>
      </c>
      <c r="K405">
        <v>2015</v>
      </c>
      <c r="L405" s="3">
        <v>42369</v>
      </c>
    </row>
    <row r="406" spans="1:12" ht="12.75">
      <c r="A406">
        <v>2015</v>
      </c>
      <c r="B406" s="3" t="s">
        <v>53</v>
      </c>
      <c r="C406" s="6" t="s">
        <v>39</v>
      </c>
      <c r="D406" t="s">
        <v>51</v>
      </c>
      <c r="E406" t="s">
        <v>69</v>
      </c>
      <c r="F406" s="9">
        <v>5336</v>
      </c>
      <c r="G406" s="11">
        <v>42325</v>
      </c>
      <c r="H406" s="16" t="s">
        <v>68</v>
      </c>
      <c r="I406" s="3">
        <v>42821</v>
      </c>
      <c r="J406" t="s">
        <v>36</v>
      </c>
      <c r="K406">
        <v>2015</v>
      </c>
      <c r="L406" s="3">
        <v>42369</v>
      </c>
    </row>
    <row r="407" spans="1:12" ht="12.75">
      <c r="A407">
        <v>2015</v>
      </c>
      <c r="B407" s="3" t="s">
        <v>53</v>
      </c>
      <c r="C407" s="6" t="s">
        <v>55</v>
      </c>
      <c r="D407" t="s">
        <v>51</v>
      </c>
      <c r="E407" t="s">
        <v>69</v>
      </c>
      <c r="F407" s="6">
        <v>104.99</v>
      </c>
      <c r="G407" s="11">
        <v>42326</v>
      </c>
      <c r="H407" s="16" t="s">
        <v>68</v>
      </c>
      <c r="I407" s="3">
        <v>42821</v>
      </c>
      <c r="J407" t="s">
        <v>36</v>
      </c>
      <c r="K407">
        <v>2015</v>
      </c>
      <c r="L407" s="3">
        <v>42369</v>
      </c>
    </row>
    <row r="408" spans="1:12" ht="12.75">
      <c r="A408">
        <v>2015</v>
      </c>
      <c r="B408" s="3" t="s">
        <v>53</v>
      </c>
      <c r="C408" s="6" t="s">
        <v>104</v>
      </c>
      <c r="D408" t="s">
        <v>51</v>
      </c>
      <c r="E408" t="s">
        <v>69</v>
      </c>
      <c r="F408" s="9">
        <v>2668</v>
      </c>
      <c r="G408" s="11">
        <v>42326</v>
      </c>
      <c r="H408" s="16" t="s">
        <v>68</v>
      </c>
      <c r="I408" s="3">
        <v>42821</v>
      </c>
      <c r="J408" t="s">
        <v>36</v>
      </c>
      <c r="K408">
        <v>2015</v>
      </c>
      <c r="L408" s="3">
        <v>42369</v>
      </c>
    </row>
    <row r="409" spans="1:12" ht="12.75">
      <c r="A409">
        <v>2015</v>
      </c>
      <c r="B409" s="3" t="s">
        <v>53</v>
      </c>
      <c r="C409" s="6" t="s">
        <v>60</v>
      </c>
      <c r="D409" t="s">
        <v>51</v>
      </c>
      <c r="E409" t="s">
        <v>69</v>
      </c>
      <c r="F409" s="9">
        <v>1000</v>
      </c>
      <c r="G409" s="11">
        <v>42326</v>
      </c>
      <c r="H409" s="16" t="s">
        <v>68</v>
      </c>
      <c r="I409" s="3">
        <v>42821</v>
      </c>
      <c r="J409" t="s">
        <v>36</v>
      </c>
      <c r="K409">
        <v>2015</v>
      </c>
      <c r="L409" s="3">
        <v>42369</v>
      </c>
    </row>
    <row r="410" spans="1:12" ht="12.75">
      <c r="A410">
        <v>2015</v>
      </c>
      <c r="B410" s="3" t="s">
        <v>53</v>
      </c>
      <c r="C410" s="6" t="s">
        <v>37</v>
      </c>
      <c r="D410" t="s">
        <v>51</v>
      </c>
      <c r="E410" t="s">
        <v>69</v>
      </c>
      <c r="F410" s="6">
        <v>3</v>
      </c>
      <c r="G410" s="11">
        <v>42326</v>
      </c>
      <c r="H410" s="16" t="s">
        <v>68</v>
      </c>
      <c r="I410" s="3">
        <v>42821</v>
      </c>
      <c r="J410" t="s">
        <v>36</v>
      </c>
      <c r="K410">
        <v>2015</v>
      </c>
      <c r="L410" s="3">
        <v>42369</v>
      </c>
    </row>
    <row r="411" spans="1:12" ht="12.75">
      <c r="A411">
        <v>2015</v>
      </c>
      <c r="B411" s="3" t="s">
        <v>53</v>
      </c>
      <c r="C411" s="6" t="s">
        <v>40</v>
      </c>
      <c r="D411" t="s">
        <v>51</v>
      </c>
      <c r="E411" t="s">
        <v>69</v>
      </c>
      <c r="F411" s="6">
        <v>599.72</v>
      </c>
      <c r="G411" s="11">
        <v>42327</v>
      </c>
      <c r="H411" s="16" t="s">
        <v>68</v>
      </c>
      <c r="I411" s="3">
        <v>42821</v>
      </c>
      <c r="J411" t="s">
        <v>36</v>
      </c>
      <c r="K411">
        <v>2015</v>
      </c>
      <c r="L411" s="3">
        <v>42369</v>
      </c>
    </row>
    <row r="412" spans="1:12" ht="12.75">
      <c r="A412">
        <v>2015</v>
      </c>
      <c r="B412" s="3" t="s">
        <v>53</v>
      </c>
      <c r="C412" s="6" t="s">
        <v>42</v>
      </c>
      <c r="D412" t="s">
        <v>51</v>
      </c>
      <c r="E412" t="s">
        <v>69</v>
      </c>
      <c r="F412" s="6">
        <v>260</v>
      </c>
      <c r="G412" s="11">
        <v>42327</v>
      </c>
      <c r="H412" s="16" t="s">
        <v>68</v>
      </c>
      <c r="I412" s="3">
        <v>42821</v>
      </c>
      <c r="J412" t="s">
        <v>36</v>
      </c>
      <c r="K412">
        <v>2015</v>
      </c>
      <c r="L412" s="3">
        <v>42369</v>
      </c>
    </row>
    <row r="413" spans="1:12" ht="12.75">
      <c r="A413">
        <v>2015</v>
      </c>
      <c r="B413" s="3" t="s">
        <v>53</v>
      </c>
      <c r="C413" s="6" t="s">
        <v>45</v>
      </c>
      <c r="D413" t="s">
        <v>51</v>
      </c>
      <c r="E413" t="s">
        <v>69</v>
      </c>
      <c r="F413" s="6">
        <v>30</v>
      </c>
      <c r="G413" s="11">
        <v>42327</v>
      </c>
      <c r="H413" s="16" t="s">
        <v>68</v>
      </c>
      <c r="I413" s="3">
        <v>42821</v>
      </c>
      <c r="J413" t="s">
        <v>36</v>
      </c>
      <c r="K413">
        <v>2015</v>
      </c>
      <c r="L413" s="3">
        <v>42369</v>
      </c>
    </row>
    <row r="414" spans="1:12" ht="12.75">
      <c r="A414">
        <v>2015</v>
      </c>
      <c r="B414" s="3" t="s">
        <v>53</v>
      </c>
      <c r="C414" s="6" t="s">
        <v>77</v>
      </c>
      <c r="D414" t="s">
        <v>51</v>
      </c>
      <c r="E414" t="s">
        <v>69</v>
      </c>
      <c r="F414" s="6">
        <v>60</v>
      </c>
      <c r="G414" s="11">
        <v>42327</v>
      </c>
      <c r="H414" s="16" t="s">
        <v>68</v>
      </c>
      <c r="I414" s="3">
        <v>42821</v>
      </c>
      <c r="J414" t="s">
        <v>36</v>
      </c>
      <c r="K414">
        <v>2015</v>
      </c>
      <c r="L414" s="3">
        <v>42369</v>
      </c>
    </row>
    <row r="415" spans="1:12" ht="12.75">
      <c r="A415">
        <v>2015</v>
      </c>
      <c r="B415" s="3" t="s">
        <v>53</v>
      </c>
      <c r="C415" s="6" t="s">
        <v>41</v>
      </c>
      <c r="D415" t="s">
        <v>51</v>
      </c>
      <c r="E415" t="s">
        <v>69</v>
      </c>
      <c r="F415" s="6">
        <v>20</v>
      </c>
      <c r="G415" s="11">
        <v>42327</v>
      </c>
      <c r="H415" s="16" t="s">
        <v>68</v>
      </c>
      <c r="I415" s="3">
        <v>42821</v>
      </c>
      <c r="J415" t="s">
        <v>36</v>
      </c>
      <c r="K415">
        <v>2015</v>
      </c>
      <c r="L415" s="3">
        <v>42369</v>
      </c>
    </row>
    <row r="416" spans="1:12" ht="12.75">
      <c r="A416">
        <v>2015</v>
      </c>
      <c r="B416" s="3" t="s">
        <v>53</v>
      </c>
      <c r="C416" s="6" t="s">
        <v>44</v>
      </c>
      <c r="D416" t="s">
        <v>51</v>
      </c>
      <c r="E416" t="s">
        <v>69</v>
      </c>
      <c r="F416" s="6">
        <v>160</v>
      </c>
      <c r="G416" s="11">
        <v>42327</v>
      </c>
      <c r="H416" s="16" t="s">
        <v>68</v>
      </c>
      <c r="I416" s="3">
        <v>42821</v>
      </c>
      <c r="J416" t="s">
        <v>36</v>
      </c>
      <c r="K416">
        <v>2015</v>
      </c>
      <c r="L416" s="3">
        <v>42369</v>
      </c>
    </row>
    <row r="417" spans="1:12" ht="12.75">
      <c r="A417">
        <v>2015</v>
      </c>
      <c r="B417" s="3" t="s">
        <v>53</v>
      </c>
      <c r="C417" s="6" t="s">
        <v>64</v>
      </c>
      <c r="D417" t="s">
        <v>51</v>
      </c>
      <c r="E417" t="s">
        <v>69</v>
      </c>
      <c r="F417" s="6">
        <v>10</v>
      </c>
      <c r="G417" s="11">
        <v>42327</v>
      </c>
      <c r="H417" s="16" t="s">
        <v>68</v>
      </c>
      <c r="I417" s="3">
        <v>42821</v>
      </c>
      <c r="J417" t="s">
        <v>36</v>
      </c>
      <c r="K417">
        <v>2015</v>
      </c>
      <c r="L417" s="3">
        <v>42369</v>
      </c>
    </row>
    <row r="418" spans="1:12" ht="12.75">
      <c r="A418">
        <v>2015</v>
      </c>
      <c r="B418" s="3" t="s">
        <v>53</v>
      </c>
      <c r="C418" s="6" t="s">
        <v>38</v>
      </c>
      <c r="D418" t="s">
        <v>51</v>
      </c>
      <c r="E418" t="s">
        <v>69</v>
      </c>
      <c r="F418" s="6">
        <f>112.23+37.41+760.67</f>
        <v>910.31</v>
      </c>
      <c r="G418" s="11">
        <v>42327</v>
      </c>
      <c r="H418" s="16" t="s">
        <v>68</v>
      </c>
      <c r="I418" s="3">
        <v>42821</v>
      </c>
      <c r="J418" t="s">
        <v>36</v>
      </c>
      <c r="K418">
        <v>2015</v>
      </c>
      <c r="L418" s="3">
        <v>42369</v>
      </c>
    </row>
    <row r="419" spans="1:12" ht="12.75">
      <c r="A419">
        <v>2015</v>
      </c>
      <c r="B419" s="3" t="s">
        <v>53</v>
      </c>
      <c r="C419" s="6" t="s">
        <v>70</v>
      </c>
      <c r="D419" t="s">
        <v>51</v>
      </c>
      <c r="E419" t="s">
        <v>69</v>
      </c>
      <c r="F419" s="6">
        <f>10+169.99</f>
        <v>179.99</v>
      </c>
      <c r="G419" s="11">
        <v>42327</v>
      </c>
      <c r="H419" s="16" t="s">
        <v>68</v>
      </c>
      <c r="I419" s="3">
        <v>42821</v>
      </c>
      <c r="J419" t="s">
        <v>36</v>
      </c>
      <c r="K419">
        <v>2015</v>
      </c>
      <c r="L419" s="3">
        <v>42369</v>
      </c>
    </row>
    <row r="420" spans="1:12" ht="12.75">
      <c r="A420">
        <v>2015</v>
      </c>
      <c r="B420" s="3" t="s">
        <v>53</v>
      </c>
      <c r="C420" s="6" t="s">
        <v>71</v>
      </c>
      <c r="D420" t="s">
        <v>51</v>
      </c>
      <c r="E420" t="s">
        <v>69</v>
      </c>
      <c r="F420" s="9">
        <v>2435.48</v>
      </c>
      <c r="G420" s="11">
        <v>42327</v>
      </c>
      <c r="H420" s="16" t="s">
        <v>68</v>
      </c>
      <c r="I420" s="3">
        <v>42821</v>
      </c>
      <c r="J420" t="s">
        <v>36</v>
      </c>
      <c r="K420">
        <v>2015</v>
      </c>
      <c r="L420" s="3">
        <v>42369</v>
      </c>
    </row>
    <row r="421" spans="1:12" ht="12.75">
      <c r="A421">
        <v>2015</v>
      </c>
      <c r="B421" s="3" t="s">
        <v>53</v>
      </c>
      <c r="C421" s="6" t="s">
        <v>65</v>
      </c>
      <c r="D421" t="s">
        <v>51</v>
      </c>
      <c r="E421" t="s">
        <v>69</v>
      </c>
      <c r="F421" s="9">
        <v>1100</v>
      </c>
      <c r="G421" s="11">
        <v>42328</v>
      </c>
      <c r="H421" s="16" t="s">
        <v>68</v>
      </c>
      <c r="I421" s="3">
        <v>42821</v>
      </c>
      <c r="J421" t="s">
        <v>36</v>
      </c>
      <c r="K421">
        <v>2015</v>
      </c>
      <c r="L421" s="3">
        <v>42369</v>
      </c>
    </row>
    <row r="422" spans="1:12" ht="12.75">
      <c r="A422">
        <v>2015</v>
      </c>
      <c r="B422" s="3" t="s">
        <v>53</v>
      </c>
      <c r="C422" s="6" t="s">
        <v>38</v>
      </c>
      <c r="D422" t="s">
        <v>51</v>
      </c>
      <c r="E422" t="s">
        <v>69</v>
      </c>
      <c r="F422" s="6">
        <f>112.23+32.42</f>
        <v>144.65</v>
      </c>
      <c r="G422" s="11">
        <v>42328</v>
      </c>
      <c r="H422" s="16" t="s">
        <v>68</v>
      </c>
      <c r="I422" s="3">
        <v>42821</v>
      </c>
      <c r="J422" t="s">
        <v>36</v>
      </c>
      <c r="K422">
        <v>2015</v>
      </c>
      <c r="L422" s="3">
        <v>42369</v>
      </c>
    </row>
    <row r="423" spans="1:12" ht="12.75">
      <c r="A423">
        <v>2015</v>
      </c>
      <c r="B423" s="3" t="s">
        <v>53</v>
      </c>
      <c r="C423" s="6" t="s">
        <v>60</v>
      </c>
      <c r="D423" t="s">
        <v>51</v>
      </c>
      <c r="E423" t="s">
        <v>69</v>
      </c>
      <c r="F423" s="9">
        <v>20149.2</v>
      </c>
      <c r="G423" s="11">
        <v>42331</v>
      </c>
      <c r="H423" s="16" t="s">
        <v>68</v>
      </c>
      <c r="I423" s="3">
        <v>42821</v>
      </c>
      <c r="J423" t="s">
        <v>36</v>
      </c>
      <c r="K423">
        <v>2015</v>
      </c>
      <c r="L423" s="3">
        <v>42369</v>
      </c>
    </row>
    <row r="424" spans="1:12" ht="12.75">
      <c r="A424">
        <v>2015</v>
      </c>
      <c r="B424" s="3" t="s">
        <v>53</v>
      </c>
      <c r="C424" s="6" t="s">
        <v>65</v>
      </c>
      <c r="D424" t="s">
        <v>51</v>
      </c>
      <c r="E424" t="s">
        <v>69</v>
      </c>
      <c r="F424" s="9">
        <v>1100</v>
      </c>
      <c r="G424" s="11">
        <v>42332</v>
      </c>
      <c r="H424" s="16" t="s">
        <v>68</v>
      </c>
      <c r="I424" s="3">
        <v>42821</v>
      </c>
      <c r="J424" t="s">
        <v>36</v>
      </c>
      <c r="K424">
        <v>2015</v>
      </c>
      <c r="L424" s="3">
        <v>42369</v>
      </c>
    </row>
    <row r="425" spans="1:12" ht="12.75">
      <c r="A425">
        <v>2015</v>
      </c>
      <c r="B425" s="3" t="s">
        <v>53</v>
      </c>
      <c r="C425" s="6" t="s">
        <v>38</v>
      </c>
      <c r="D425" t="s">
        <v>51</v>
      </c>
      <c r="E425" t="s">
        <v>69</v>
      </c>
      <c r="F425" s="9">
        <f>224.46+102.25</f>
        <v>326.71000000000004</v>
      </c>
      <c r="G425" s="11">
        <v>42332</v>
      </c>
      <c r="H425" s="16" t="s">
        <v>68</v>
      </c>
      <c r="I425" s="3">
        <v>42821</v>
      </c>
      <c r="J425" t="s">
        <v>36</v>
      </c>
      <c r="K425">
        <v>2015</v>
      </c>
      <c r="L425" s="3">
        <v>42369</v>
      </c>
    </row>
    <row r="426" spans="1:12" ht="12.75">
      <c r="A426">
        <v>2015</v>
      </c>
      <c r="B426" s="3" t="s">
        <v>53</v>
      </c>
      <c r="C426" s="6" t="s">
        <v>63</v>
      </c>
      <c r="D426" t="s">
        <v>51</v>
      </c>
      <c r="E426" t="s">
        <v>69</v>
      </c>
      <c r="F426" s="9">
        <v>2392.2</v>
      </c>
      <c r="G426" s="11">
        <v>43064</v>
      </c>
      <c r="H426" s="16" t="s">
        <v>68</v>
      </c>
      <c r="I426" s="3">
        <v>42821</v>
      </c>
      <c r="J426" t="s">
        <v>36</v>
      </c>
      <c r="K426">
        <v>2015</v>
      </c>
      <c r="L426" s="3">
        <v>42369</v>
      </c>
    </row>
    <row r="427" spans="1:12" ht="12.75">
      <c r="A427">
        <v>2015</v>
      </c>
      <c r="B427" s="3" t="s">
        <v>53</v>
      </c>
      <c r="C427" s="6" t="s">
        <v>37</v>
      </c>
      <c r="D427" t="s">
        <v>51</v>
      </c>
      <c r="E427" t="s">
        <v>69</v>
      </c>
      <c r="F427" s="6">
        <f>300.44+87.29</f>
        <v>387.73</v>
      </c>
      <c r="G427" s="11">
        <v>42334</v>
      </c>
      <c r="H427" s="16" t="s">
        <v>68</v>
      </c>
      <c r="I427" s="3">
        <v>42821</v>
      </c>
      <c r="J427" t="s">
        <v>36</v>
      </c>
      <c r="K427">
        <v>2015</v>
      </c>
      <c r="L427" s="3">
        <v>42369</v>
      </c>
    </row>
    <row r="428" spans="1:12" ht="12.75">
      <c r="A428">
        <v>2015</v>
      </c>
      <c r="B428" s="3" t="s">
        <v>53</v>
      </c>
      <c r="C428" s="6" t="s">
        <v>38</v>
      </c>
      <c r="D428" t="s">
        <v>51</v>
      </c>
      <c r="E428" t="s">
        <v>69</v>
      </c>
      <c r="F428" s="6">
        <f>84.8+114.72+19.95</f>
        <v>219.46999999999997</v>
      </c>
      <c r="G428" s="11">
        <v>42334</v>
      </c>
      <c r="H428" s="16" t="s">
        <v>68</v>
      </c>
      <c r="I428" s="3">
        <v>42821</v>
      </c>
      <c r="J428" t="s">
        <v>36</v>
      </c>
      <c r="K428">
        <v>2015</v>
      </c>
      <c r="L428" s="3">
        <v>42369</v>
      </c>
    </row>
    <row r="429" spans="1:12" ht="12.75">
      <c r="A429">
        <v>2015</v>
      </c>
      <c r="B429" s="3" t="s">
        <v>53</v>
      </c>
      <c r="C429" s="6" t="s">
        <v>70</v>
      </c>
      <c r="D429" t="s">
        <v>51</v>
      </c>
      <c r="E429" t="s">
        <v>69</v>
      </c>
      <c r="F429" s="9">
        <f>25+10+30+15</f>
        <v>80</v>
      </c>
      <c r="G429" s="11">
        <v>42334</v>
      </c>
      <c r="H429" s="16" t="s">
        <v>68</v>
      </c>
      <c r="I429" s="3">
        <v>42821</v>
      </c>
      <c r="J429" t="s">
        <v>36</v>
      </c>
      <c r="K429">
        <v>2015</v>
      </c>
      <c r="L429" s="3">
        <v>42369</v>
      </c>
    </row>
    <row r="430" spans="1:12" ht="12.75">
      <c r="A430">
        <v>2015</v>
      </c>
      <c r="B430" s="3" t="s">
        <v>53</v>
      </c>
      <c r="C430" s="6" t="s">
        <v>42</v>
      </c>
      <c r="D430" t="s">
        <v>51</v>
      </c>
      <c r="E430" t="s">
        <v>69</v>
      </c>
      <c r="F430" s="6">
        <v>410</v>
      </c>
      <c r="G430" s="11">
        <v>42334</v>
      </c>
      <c r="H430" s="16" t="s">
        <v>68</v>
      </c>
      <c r="I430" s="3">
        <v>42821</v>
      </c>
      <c r="J430" t="s">
        <v>36</v>
      </c>
      <c r="K430">
        <v>2015</v>
      </c>
      <c r="L430" s="3">
        <v>42369</v>
      </c>
    </row>
    <row r="431" spans="1:12" ht="12.75">
      <c r="A431">
        <v>2015</v>
      </c>
      <c r="B431" s="3" t="s">
        <v>53</v>
      </c>
      <c r="C431" s="6" t="s">
        <v>44</v>
      </c>
      <c r="D431" t="s">
        <v>51</v>
      </c>
      <c r="E431" t="s">
        <v>69</v>
      </c>
      <c r="F431" s="6">
        <v>10</v>
      </c>
      <c r="G431" s="11">
        <v>42334</v>
      </c>
      <c r="H431" s="16" t="s">
        <v>68</v>
      </c>
      <c r="I431" s="3">
        <v>42821</v>
      </c>
      <c r="J431" t="s">
        <v>36</v>
      </c>
      <c r="K431">
        <v>2015</v>
      </c>
      <c r="L431" s="3">
        <v>42369</v>
      </c>
    </row>
    <row r="432" spans="1:12" ht="12.75">
      <c r="A432">
        <v>2015</v>
      </c>
      <c r="B432" s="3" t="s">
        <v>53</v>
      </c>
      <c r="C432" s="6" t="s">
        <v>65</v>
      </c>
      <c r="D432" t="s">
        <v>51</v>
      </c>
      <c r="E432" t="s">
        <v>69</v>
      </c>
      <c r="F432" s="9">
        <v>3300</v>
      </c>
      <c r="G432" s="11">
        <v>42334</v>
      </c>
      <c r="H432" s="16" t="s">
        <v>68</v>
      </c>
      <c r="I432" s="3">
        <v>42821</v>
      </c>
      <c r="J432" t="s">
        <v>36</v>
      </c>
      <c r="K432">
        <v>2015</v>
      </c>
      <c r="L432" s="3">
        <v>42369</v>
      </c>
    </row>
    <row r="433" spans="1:12" ht="12.75">
      <c r="A433">
        <v>2015</v>
      </c>
      <c r="B433" s="3" t="s">
        <v>53</v>
      </c>
      <c r="C433" s="6" t="s">
        <v>55</v>
      </c>
      <c r="D433" t="s">
        <v>51</v>
      </c>
      <c r="E433" t="s">
        <v>69</v>
      </c>
      <c r="F433" s="6">
        <v>749.94</v>
      </c>
      <c r="G433" s="11">
        <v>42334</v>
      </c>
      <c r="H433" s="16" t="s">
        <v>68</v>
      </c>
      <c r="I433" s="3">
        <v>42821</v>
      </c>
      <c r="J433" t="s">
        <v>36</v>
      </c>
      <c r="K433">
        <v>2015</v>
      </c>
      <c r="L433" s="3">
        <v>42369</v>
      </c>
    </row>
    <row r="434" spans="1:12" ht="12.75">
      <c r="A434">
        <v>2015</v>
      </c>
      <c r="B434" s="3" t="s">
        <v>53</v>
      </c>
      <c r="C434" s="6" t="s">
        <v>72</v>
      </c>
      <c r="D434" t="s">
        <v>51</v>
      </c>
      <c r="E434" t="s">
        <v>69</v>
      </c>
      <c r="F434" s="9">
        <v>5000</v>
      </c>
      <c r="G434" s="11">
        <v>42334</v>
      </c>
      <c r="H434" s="16" t="s">
        <v>68</v>
      </c>
      <c r="I434" s="3">
        <v>42821</v>
      </c>
      <c r="J434" t="s">
        <v>36</v>
      </c>
      <c r="K434">
        <v>2015</v>
      </c>
      <c r="L434" s="3">
        <v>42369</v>
      </c>
    </row>
    <row r="435" spans="1:12" ht="12.75">
      <c r="A435">
        <v>2015</v>
      </c>
      <c r="B435" s="3" t="s">
        <v>53</v>
      </c>
      <c r="C435" s="6" t="s">
        <v>47</v>
      </c>
      <c r="D435" t="s">
        <v>51</v>
      </c>
      <c r="E435" t="s">
        <v>69</v>
      </c>
      <c r="F435" s="6">
        <v>4060</v>
      </c>
      <c r="G435" s="11">
        <v>42334</v>
      </c>
      <c r="H435" s="16" t="s">
        <v>68</v>
      </c>
      <c r="I435" s="3">
        <v>42821</v>
      </c>
      <c r="J435" t="s">
        <v>36</v>
      </c>
      <c r="K435">
        <v>2015</v>
      </c>
      <c r="L435" s="3">
        <v>42369</v>
      </c>
    </row>
    <row r="436" spans="1:12" ht="12.75">
      <c r="A436">
        <v>2015</v>
      </c>
      <c r="B436" s="3" t="s">
        <v>53</v>
      </c>
      <c r="C436" s="6" t="s">
        <v>73</v>
      </c>
      <c r="D436" t="s">
        <v>51</v>
      </c>
      <c r="E436" t="s">
        <v>69</v>
      </c>
      <c r="F436" s="6">
        <v>5473.95</v>
      </c>
      <c r="G436" s="11">
        <v>42334</v>
      </c>
      <c r="H436" s="16" t="s">
        <v>68</v>
      </c>
      <c r="I436" s="3">
        <v>42821</v>
      </c>
      <c r="J436" t="s">
        <v>36</v>
      </c>
      <c r="K436">
        <v>2015</v>
      </c>
      <c r="L436" s="3">
        <v>42369</v>
      </c>
    </row>
    <row r="437" spans="1:12" ht="12.75">
      <c r="A437">
        <v>2015</v>
      </c>
      <c r="B437" s="3" t="s">
        <v>53</v>
      </c>
      <c r="C437" s="6" t="s">
        <v>74</v>
      </c>
      <c r="D437" t="s">
        <v>51</v>
      </c>
      <c r="E437" t="s">
        <v>69</v>
      </c>
      <c r="F437" s="6">
        <v>5268.44</v>
      </c>
      <c r="G437" s="11">
        <v>42334</v>
      </c>
      <c r="H437" s="16" t="s">
        <v>68</v>
      </c>
      <c r="I437" s="3">
        <v>42821</v>
      </c>
      <c r="J437" t="s">
        <v>36</v>
      </c>
      <c r="K437">
        <v>2015</v>
      </c>
      <c r="L437" s="3">
        <v>42369</v>
      </c>
    </row>
    <row r="438" spans="1:12" ht="12.75">
      <c r="A438">
        <v>2015</v>
      </c>
      <c r="B438" s="3" t="s">
        <v>53</v>
      </c>
      <c r="C438" s="6" t="s">
        <v>75</v>
      </c>
      <c r="D438" t="s">
        <v>51</v>
      </c>
      <c r="E438" t="s">
        <v>69</v>
      </c>
      <c r="F438" s="6">
        <v>894.46</v>
      </c>
      <c r="G438" s="11">
        <v>42334</v>
      </c>
      <c r="H438" s="16" t="s">
        <v>68</v>
      </c>
      <c r="I438" s="3">
        <v>42821</v>
      </c>
      <c r="J438" t="s">
        <v>36</v>
      </c>
      <c r="K438">
        <v>2015</v>
      </c>
      <c r="L438" s="3">
        <v>42369</v>
      </c>
    </row>
    <row r="439" spans="1:12" ht="12.75">
      <c r="A439">
        <v>2015</v>
      </c>
      <c r="B439" s="3" t="s">
        <v>53</v>
      </c>
      <c r="C439" s="6" t="s">
        <v>60</v>
      </c>
      <c r="D439" t="s">
        <v>51</v>
      </c>
      <c r="E439" t="s">
        <v>69</v>
      </c>
      <c r="F439" s="6">
        <v>1737.87</v>
      </c>
      <c r="G439" s="11">
        <v>42334</v>
      </c>
      <c r="H439" s="16" t="s">
        <v>68</v>
      </c>
      <c r="I439" s="3">
        <v>42821</v>
      </c>
      <c r="J439" t="s">
        <v>36</v>
      </c>
      <c r="K439">
        <v>2015</v>
      </c>
      <c r="L439" s="3">
        <v>42369</v>
      </c>
    </row>
    <row r="440" spans="3:12" ht="12.75">
      <c r="C440" s="5"/>
      <c r="G440" s="3"/>
      <c r="I440" s="3"/>
      <c r="L440" s="3"/>
    </row>
    <row r="441" spans="3:12" ht="12.75">
      <c r="C441" s="5"/>
      <c r="G441" s="3"/>
      <c r="I441" s="3"/>
      <c r="L441" s="3"/>
    </row>
    <row r="442" spans="3:12" ht="12.75">
      <c r="C442" s="5"/>
      <c r="G442" s="3"/>
      <c r="I442" s="3"/>
      <c r="L442" s="3"/>
    </row>
    <row r="443" spans="3:12" ht="12.75">
      <c r="C443" s="5"/>
      <c r="G443" s="3"/>
      <c r="I443" s="3"/>
      <c r="L443" s="3"/>
    </row>
    <row r="444" spans="3:12" ht="12.75">
      <c r="C444" s="5"/>
      <c r="G444" s="3"/>
      <c r="I444" s="3"/>
      <c r="L444" s="3"/>
    </row>
    <row r="445" spans="3:12" ht="12.75">
      <c r="C445" s="5"/>
      <c r="G445" s="3"/>
      <c r="I445" s="3"/>
      <c r="L445" s="3"/>
    </row>
    <row r="446" spans="3:12" ht="12.75">
      <c r="C446" s="5"/>
      <c r="G446" s="3"/>
      <c r="I446" s="3"/>
      <c r="L446" s="3"/>
    </row>
    <row r="447" spans="3:12" ht="12.75">
      <c r="C447" s="5"/>
      <c r="G447" s="3"/>
      <c r="I447" s="3"/>
      <c r="L447" s="3"/>
    </row>
    <row r="448" spans="3:12" ht="12.75">
      <c r="C448" s="5"/>
      <c r="G448" s="3"/>
      <c r="I448" s="3"/>
      <c r="L448" s="3"/>
    </row>
    <row r="449" spans="3:12" ht="12.75">
      <c r="C449" s="5"/>
      <c r="G449" s="3"/>
      <c r="I449" s="3"/>
      <c r="L449" s="3"/>
    </row>
    <row r="450" spans="3:12" ht="12.75">
      <c r="C450" s="5"/>
      <c r="G450" s="3"/>
      <c r="I450" s="3"/>
      <c r="L450" s="3"/>
    </row>
    <row r="451" spans="3:12" ht="12.75">
      <c r="C451" s="5"/>
      <c r="G451" s="3"/>
      <c r="I451" s="3"/>
      <c r="L451" s="3"/>
    </row>
    <row r="452" spans="3:12" ht="12.75">
      <c r="C452" s="5"/>
      <c r="G452" s="3"/>
      <c r="I452" s="3"/>
      <c r="L452" s="3"/>
    </row>
    <row r="453" spans="3:12" ht="12.75">
      <c r="C453" s="5"/>
      <c r="G453" s="3"/>
      <c r="I453" s="3"/>
      <c r="L453" s="3"/>
    </row>
    <row r="454" spans="3:12" ht="12.75">
      <c r="C454" s="5"/>
      <c r="G454" s="3"/>
      <c r="I454" s="3"/>
      <c r="L454" s="3"/>
    </row>
    <row r="455" spans="3:12" ht="12.75">
      <c r="C455" s="5"/>
      <c r="G455" s="3"/>
      <c r="I455" s="3"/>
      <c r="L455" s="3"/>
    </row>
    <row r="456" spans="3:12" ht="12.75">
      <c r="C456" s="5"/>
      <c r="G456" s="3"/>
      <c r="I456" s="3"/>
      <c r="L456" s="3"/>
    </row>
    <row r="457" spans="3:12" ht="12.75">
      <c r="C457" s="5"/>
      <c r="G457" s="3"/>
      <c r="I457" s="3"/>
      <c r="L457" s="3"/>
    </row>
    <row r="458" spans="3:12" ht="12.75">
      <c r="C458" s="5"/>
      <c r="G458" s="3"/>
      <c r="I458" s="3"/>
      <c r="L458" s="3"/>
    </row>
    <row r="459" spans="3:12" ht="12.75">
      <c r="C459" s="5"/>
      <c r="G459" s="3"/>
      <c r="I459" s="3"/>
      <c r="L459" s="3"/>
    </row>
    <row r="460" spans="3:12" ht="12.75">
      <c r="C460" s="5"/>
      <c r="G460" s="3"/>
      <c r="I460" s="3"/>
      <c r="L460" s="3"/>
    </row>
    <row r="461" spans="3:12" ht="12.75">
      <c r="C461" s="5"/>
      <c r="G461" s="3"/>
      <c r="I461" s="3"/>
      <c r="L461" s="3"/>
    </row>
    <row r="462" spans="3:12" ht="12.75">
      <c r="C462" s="5"/>
      <c r="G462" s="3"/>
      <c r="I462" s="3"/>
      <c r="L462" s="3"/>
    </row>
    <row r="463" spans="3:12" ht="12.75">
      <c r="C463" s="5"/>
      <c r="G463" s="3"/>
      <c r="I463" s="3"/>
      <c r="L463" s="3"/>
    </row>
    <row r="464" spans="3:12" ht="12.75">
      <c r="C464" s="5"/>
      <c r="G464" s="3"/>
      <c r="I464" s="3"/>
      <c r="L464" s="3"/>
    </row>
    <row r="465" spans="3:12" ht="12.75">
      <c r="C465" s="5"/>
      <c r="G465" s="3"/>
      <c r="I465" s="3"/>
      <c r="L465" s="3"/>
    </row>
    <row r="466" spans="3:12" ht="12.75">
      <c r="C466" s="5"/>
      <c r="G466" s="3"/>
      <c r="I466" s="3"/>
      <c r="L466" s="3"/>
    </row>
    <row r="467" spans="3:12" ht="12.75">
      <c r="C467" s="5"/>
      <c r="G467" s="3"/>
      <c r="I467" s="3"/>
      <c r="L467" s="3"/>
    </row>
    <row r="468" spans="3:12" ht="12.75">
      <c r="C468" s="5"/>
      <c r="G468" s="3"/>
      <c r="I468" s="3"/>
      <c r="L468" s="3"/>
    </row>
    <row r="469" spans="3:12" ht="12.75">
      <c r="C469" s="5"/>
      <c r="G469" s="3"/>
      <c r="I469" s="3"/>
      <c r="L469" s="3"/>
    </row>
    <row r="470" spans="3:12" ht="12.75">
      <c r="C470" s="5"/>
      <c r="G470" s="3"/>
      <c r="I470" s="3"/>
      <c r="L470" s="3"/>
    </row>
    <row r="471" spans="3:12" ht="12.75">
      <c r="C471" s="5"/>
      <c r="G471" s="3"/>
      <c r="I471" s="3"/>
      <c r="L471" s="3"/>
    </row>
    <row r="472" spans="3:12" ht="12.75">
      <c r="C472" s="5"/>
      <c r="G472" s="3"/>
      <c r="I472" s="3"/>
      <c r="L472" s="3"/>
    </row>
    <row r="473" spans="3:12" ht="12.75">
      <c r="C473" s="5"/>
      <c r="G473" s="3"/>
      <c r="I473" s="3"/>
      <c r="L473" s="3"/>
    </row>
    <row r="474" spans="3:12" ht="12.75">
      <c r="C474" s="5"/>
      <c r="G474" s="3"/>
      <c r="I474" s="3"/>
      <c r="L474" s="3"/>
    </row>
    <row r="475" spans="3:12" ht="12.75">
      <c r="C475" s="5"/>
      <c r="G475" s="3"/>
      <c r="I475" s="3"/>
      <c r="L475" s="3"/>
    </row>
    <row r="476" spans="3:12" ht="12.75">
      <c r="C476" s="5"/>
      <c r="G476" s="3"/>
      <c r="I476" s="3"/>
      <c r="L476" s="3"/>
    </row>
    <row r="477" spans="3:12" ht="12.75">
      <c r="C477" s="5"/>
      <c r="G477" s="3"/>
      <c r="I477" s="3"/>
      <c r="L477" s="3"/>
    </row>
    <row r="478" spans="3:12" ht="12.75">
      <c r="C478" s="5"/>
      <c r="G478" s="3"/>
      <c r="I478" s="3"/>
      <c r="L478" s="3"/>
    </row>
    <row r="479" spans="3:12" ht="12.75">
      <c r="C479" s="5"/>
      <c r="G479" s="3"/>
      <c r="I479" s="3"/>
      <c r="L479" s="3"/>
    </row>
    <row r="480" spans="3:12" ht="12.75">
      <c r="C480" s="5"/>
      <c r="G480" s="3"/>
      <c r="I480" s="3"/>
      <c r="L480" s="3"/>
    </row>
    <row r="481" spans="3:12" ht="12.75">
      <c r="C481" s="5"/>
      <c r="G481" s="3"/>
      <c r="I481" s="3"/>
      <c r="L481" s="3"/>
    </row>
    <row r="482" spans="3:12" ht="12.75">
      <c r="C482" s="5"/>
      <c r="G482" s="3"/>
      <c r="I482" s="3"/>
      <c r="L482" s="3"/>
    </row>
    <row r="483" spans="3:12" ht="12.75">
      <c r="C483" s="5"/>
      <c r="G483" s="3"/>
      <c r="I483" s="3"/>
      <c r="L483" s="3"/>
    </row>
    <row r="484" spans="3:12" ht="12.75">
      <c r="C484" s="5"/>
      <c r="G484" s="3"/>
      <c r="I484" s="3"/>
      <c r="L484" s="3"/>
    </row>
    <row r="485" spans="3:12" ht="12.75">
      <c r="C485" s="5"/>
      <c r="G485" s="3"/>
      <c r="I485" s="3"/>
      <c r="L485" s="3"/>
    </row>
    <row r="486" spans="3:12" ht="12.75">
      <c r="C486" s="5"/>
      <c r="G486" s="3"/>
      <c r="I486" s="3"/>
      <c r="L486" s="3"/>
    </row>
    <row r="487" spans="3:12" ht="12.75">
      <c r="C487" s="5"/>
      <c r="G487" s="3"/>
      <c r="I487" s="3"/>
      <c r="L487" s="3"/>
    </row>
    <row r="488" spans="3:12" ht="12.75">
      <c r="C488" s="5"/>
      <c r="G488" s="3"/>
      <c r="I488" s="3"/>
      <c r="L488" s="3"/>
    </row>
    <row r="489" spans="3:12" ht="12.75">
      <c r="C489" s="5"/>
      <c r="G489" s="3"/>
      <c r="I489" s="3"/>
      <c r="L489" s="3"/>
    </row>
    <row r="490" spans="3:12" ht="12.75">
      <c r="C490" s="5"/>
      <c r="G490" s="3"/>
      <c r="I490" s="3"/>
      <c r="L490" s="3"/>
    </row>
    <row r="491" spans="3:12" ht="12.75">
      <c r="C491" s="5"/>
      <c r="G491" s="3"/>
      <c r="I491" s="3"/>
      <c r="L491" s="3"/>
    </row>
    <row r="492" spans="3:12" ht="12.75">
      <c r="C492" s="5"/>
      <c r="G492" s="3"/>
      <c r="I492" s="3"/>
      <c r="L492" s="3"/>
    </row>
    <row r="493" spans="3:12" ht="12.75">
      <c r="C493" s="5"/>
      <c r="G493" s="3"/>
      <c r="I493" s="3"/>
      <c r="L493" s="3"/>
    </row>
    <row r="494" spans="3:12" ht="12.75">
      <c r="C494" s="5"/>
      <c r="G494" s="3"/>
      <c r="I494" s="3"/>
      <c r="L494" s="3"/>
    </row>
    <row r="495" spans="3:12" ht="12.75">
      <c r="C495" s="5"/>
      <c r="G495" s="3"/>
      <c r="I495" s="3"/>
      <c r="L495" s="3"/>
    </row>
    <row r="496" spans="3:12" ht="12.75">
      <c r="C496" s="5"/>
      <c r="G496" s="3"/>
      <c r="I496" s="3"/>
      <c r="L496" s="3"/>
    </row>
    <row r="497" spans="3:12" ht="12.75">
      <c r="C497" s="5"/>
      <c r="G497" s="3"/>
      <c r="I497" s="3"/>
      <c r="L497" s="3"/>
    </row>
    <row r="498" spans="3:12" ht="12.75">
      <c r="C498" s="5"/>
      <c r="G498" s="3"/>
      <c r="I498" s="3"/>
      <c r="L498" s="3"/>
    </row>
    <row r="499" spans="3:12" ht="12.75">
      <c r="C499" s="5"/>
      <c r="G499" s="3"/>
      <c r="I499" s="3"/>
      <c r="L499" s="3"/>
    </row>
    <row r="500" spans="3:12" ht="12.75">
      <c r="C500" s="5"/>
      <c r="G500" s="3"/>
      <c r="I500" s="3"/>
      <c r="L500" s="3"/>
    </row>
    <row r="501" spans="3:12" ht="12.75">
      <c r="C501" s="5"/>
      <c r="G501" s="3"/>
      <c r="I501" s="3"/>
      <c r="L501" s="3"/>
    </row>
    <row r="502" spans="3:12" ht="12.75">
      <c r="C502" s="5"/>
      <c r="G502" s="3"/>
      <c r="I502" s="3"/>
      <c r="L502" s="3"/>
    </row>
    <row r="503" spans="3:12" ht="12.75">
      <c r="C503" s="5"/>
      <c r="G503" s="3"/>
      <c r="I503" s="3"/>
      <c r="L503" s="3"/>
    </row>
    <row r="504" spans="3:12" ht="12.75">
      <c r="C504" s="5"/>
      <c r="G504" s="3"/>
      <c r="I504" s="3"/>
      <c r="L504" s="3"/>
    </row>
    <row r="505" spans="3:12" ht="12.75">
      <c r="C505" s="5"/>
      <c r="G505" s="3"/>
      <c r="I505" s="3"/>
      <c r="L505" s="3"/>
    </row>
    <row r="506" spans="3:12" ht="12.75">
      <c r="C506" s="5"/>
      <c r="G506" s="3"/>
      <c r="I506" s="3"/>
      <c r="L506" s="3"/>
    </row>
    <row r="507" spans="3:12" ht="12.75">
      <c r="C507" s="5"/>
      <c r="G507" s="3"/>
      <c r="I507" s="3"/>
      <c r="L507" s="3"/>
    </row>
    <row r="508" spans="3:12" ht="12.75">
      <c r="C508" s="5"/>
      <c r="G508" s="3"/>
      <c r="I508" s="3"/>
      <c r="L508" s="3"/>
    </row>
    <row r="509" spans="3:12" ht="12.75">
      <c r="C509" s="5"/>
      <c r="G509" s="3"/>
      <c r="I509" s="3"/>
      <c r="L509" s="3"/>
    </row>
    <row r="510" spans="3:12" ht="12.75">
      <c r="C510" s="5"/>
      <c r="G510" s="3"/>
      <c r="I510" s="3"/>
      <c r="L510" s="3"/>
    </row>
    <row r="511" spans="3:12" ht="12.75">
      <c r="C511" s="5"/>
      <c r="G511" s="7"/>
      <c r="I511" s="3"/>
      <c r="L511" s="3"/>
    </row>
    <row r="512" spans="3:12" ht="12.75">
      <c r="C512" s="5"/>
      <c r="G512" s="7"/>
      <c r="I512" s="3"/>
      <c r="L512" s="3"/>
    </row>
    <row r="513" spans="3:12" ht="12.75">
      <c r="C513" s="5"/>
      <c r="G513" s="7"/>
      <c r="I513" s="3"/>
      <c r="L513" s="3"/>
    </row>
    <row r="514" spans="3:12" ht="12.75">
      <c r="C514" s="6"/>
      <c r="G514" s="7"/>
      <c r="I514" s="3"/>
      <c r="L514" s="3"/>
    </row>
    <row r="515" spans="3:12" ht="12.75">
      <c r="C515" s="4"/>
      <c r="G515" s="8"/>
      <c r="I515" s="3"/>
      <c r="L515" s="3"/>
    </row>
    <row r="516" spans="3:12" ht="12.75">
      <c r="C516" s="4"/>
      <c r="G516" s="8"/>
      <c r="I516" s="3"/>
      <c r="L516" s="3"/>
    </row>
    <row r="517" spans="3:12" ht="12.75">
      <c r="C517" s="4"/>
      <c r="G517" s="8"/>
      <c r="I517" s="3"/>
      <c r="L517" s="3"/>
    </row>
    <row r="518" spans="3:12" ht="12.75">
      <c r="C518" s="5"/>
      <c r="G518" s="3"/>
      <c r="I518" s="3"/>
      <c r="L518" s="3"/>
    </row>
    <row r="519" spans="3:12" ht="12.75">
      <c r="C519" s="5"/>
      <c r="G519" s="7"/>
      <c r="I519" s="3"/>
      <c r="L519" s="3"/>
    </row>
    <row r="520" spans="3:12" ht="12.75">
      <c r="C520" s="5"/>
      <c r="G520" s="3"/>
      <c r="I520" s="3"/>
      <c r="L520" s="3"/>
    </row>
    <row r="521" spans="3:12" ht="12.75">
      <c r="C521" s="5"/>
      <c r="G521" s="3"/>
      <c r="I521" s="3"/>
      <c r="L521" s="3"/>
    </row>
    <row r="522" spans="3:12" ht="12.75">
      <c r="C522" s="5"/>
      <c r="G522" s="3"/>
      <c r="I522" s="3"/>
      <c r="L522" s="3"/>
    </row>
    <row r="523" spans="3:12" ht="12.75">
      <c r="C523" s="5"/>
      <c r="G523" s="3"/>
      <c r="I523" s="3"/>
      <c r="L523" s="3"/>
    </row>
    <row r="524" spans="3:12" ht="12.75">
      <c r="C524" s="5"/>
      <c r="G524" s="3"/>
      <c r="I524" s="3"/>
      <c r="L524" s="3"/>
    </row>
    <row r="525" spans="3:12" ht="12.75">
      <c r="C525" s="5"/>
      <c r="G525" s="3"/>
      <c r="I525" s="3"/>
      <c r="L525" s="3"/>
    </row>
    <row r="526" spans="3:12" ht="12.75">
      <c r="C526" s="5"/>
      <c r="G526" s="3"/>
      <c r="I526" s="3"/>
      <c r="L526" s="3"/>
    </row>
    <row r="527" spans="3:12" ht="12.75">
      <c r="C527" s="5"/>
      <c r="G527" s="3"/>
      <c r="I527" s="3"/>
      <c r="L527" s="3"/>
    </row>
    <row r="528" spans="3:12" ht="12.75">
      <c r="C528" s="5"/>
      <c r="G528" s="3"/>
      <c r="I528" s="3"/>
      <c r="L528" s="3"/>
    </row>
    <row r="529" spans="3:12" ht="12.75">
      <c r="C529" s="5"/>
      <c r="G529" s="3"/>
      <c r="I529" s="3"/>
      <c r="L529" s="3"/>
    </row>
    <row r="530" spans="3:12" ht="12.75">
      <c r="C530" s="5"/>
      <c r="G530" s="7"/>
      <c r="I530" s="3"/>
      <c r="L530" s="3"/>
    </row>
    <row r="531" spans="3:12" ht="12.75">
      <c r="C531" s="5"/>
      <c r="G531" s="3"/>
      <c r="I531" s="3"/>
      <c r="L531" s="3"/>
    </row>
    <row r="532" spans="3:12" ht="12.75">
      <c r="C532" s="5"/>
      <c r="G532" s="7"/>
      <c r="I532" s="3"/>
      <c r="L532" s="3"/>
    </row>
    <row r="533" spans="3:12" ht="12.75">
      <c r="C533" s="5"/>
      <c r="G533" s="7"/>
      <c r="I533" s="3"/>
      <c r="L533" s="3"/>
    </row>
    <row r="534" spans="3:12" ht="12.75">
      <c r="C534" s="5"/>
      <c r="G534" s="3"/>
      <c r="I534" s="3"/>
      <c r="L534" s="3"/>
    </row>
    <row r="535" spans="3:12" ht="12.75">
      <c r="C535" s="5"/>
      <c r="G535" s="7"/>
      <c r="I535" s="3"/>
      <c r="L535" s="3"/>
    </row>
    <row r="536" spans="3:12" ht="12.75">
      <c r="C536" s="5"/>
      <c r="G536" s="3"/>
      <c r="I536" s="3"/>
      <c r="L536" s="3"/>
    </row>
    <row r="537" spans="3:12" ht="12.75">
      <c r="C537" s="5"/>
      <c r="G537" s="3"/>
      <c r="I537" s="3"/>
      <c r="L537" s="3"/>
    </row>
    <row r="538" spans="3:12" ht="12.75">
      <c r="C538" s="5"/>
      <c r="G538" s="3"/>
      <c r="I538" s="3"/>
      <c r="L538" s="3"/>
    </row>
    <row r="539" spans="3:12" ht="12.75">
      <c r="C539" s="5"/>
      <c r="G539" s="3"/>
      <c r="I539" s="3"/>
      <c r="L539" s="3"/>
    </row>
    <row r="540" spans="3:12" ht="12.75">
      <c r="C540" s="5"/>
      <c r="G540" s="3"/>
      <c r="I540" s="3"/>
      <c r="L540" s="3"/>
    </row>
    <row r="541" spans="3:12" ht="12.75">
      <c r="C541" s="5"/>
      <c r="G541" s="3"/>
      <c r="I541" s="3"/>
      <c r="L541" s="3"/>
    </row>
    <row r="542" spans="3:12" ht="12.75">
      <c r="C542" s="5"/>
      <c r="G542" s="3"/>
      <c r="I542" s="3"/>
      <c r="L542" s="3"/>
    </row>
    <row r="543" spans="3:12" ht="12.75">
      <c r="C543" s="5"/>
      <c r="G543" s="3"/>
      <c r="I543" s="3"/>
      <c r="L543" s="3"/>
    </row>
    <row r="544" spans="3:12" ht="12.75">
      <c r="C544" s="5"/>
      <c r="G544" s="3"/>
      <c r="I544" s="3"/>
      <c r="L544" s="3"/>
    </row>
    <row r="545" spans="3:12" ht="12.75">
      <c r="C545" s="5"/>
      <c r="G545" s="3"/>
      <c r="I545" s="3"/>
      <c r="L545" s="3"/>
    </row>
    <row r="546" spans="3:12" ht="12.75">
      <c r="C546" s="5"/>
      <c r="G546" s="7"/>
      <c r="I546" s="3"/>
      <c r="L546" s="3"/>
    </row>
    <row r="547" spans="3:12" ht="12.75">
      <c r="C547" s="5"/>
      <c r="G547" s="7"/>
      <c r="I547" s="3"/>
      <c r="L547" s="3"/>
    </row>
    <row r="548" spans="3:12" ht="12.75">
      <c r="C548" s="5"/>
      <c r="G548" s="7"/>
      <c r="I548" s="3"/>
      <c r="L548" s="3"/>
    </row>
    <row r="549" spans="3:12" ht="12.75">
      <c r="C549" s="5"/>
      <c r="G549" s="7"/>
      <c r="I549" s="3"/>
      <c r="L549" s="3"/>
    </row>
    <row r="550" spans="3:12" ht="12.75">
      <c r="C550" s="5"/>
      <c r="G550" s="7"/>
      <c r="I550" s="3"/>
      <c r="L550" s="3"/>
    </row>
    <row r="551" spans="3:12" ht="12.75">
      <c r="C551" s="5"/>
      <c r="G551" s="7"/>
      <c r="I551" s="3"/>
      <c r="L551" s="3"/>
    </row>
    <row r="552" spans="3:12" ht="12.75">
      <c r="C552" s="5"/>
      <c r="G552" s="7"/>
      <c r="I552" s="3"/>
      <c r="L552" s="3"/>
    </row>
    <row r="553" spans="3:12" ht="12.75">
      <c r="C553" s="5"/>
      <c r="G553" s="7"/>
      <c r="I553" s="3"/>
      <c r="L553" s="3"/>
    </row>
    <row r="554" spans="3:12" ht="12.75">
      <c r="C554" s="5"/>
      <c r="G554" s="3"/>
      <c r="I554" s="3"/>
      <c r="L554" s="3"/>
    </row>
    <row r="555" spans="3:12" ht="12.75">
      <c r="C555" s="5"/>
      <c r="G555" s="3"/>
      <c r="I555" s="3"/>
      <c r="L555" s="3"/>
    </row>
    <row r="556" spans="3:12" ht="12.75">
      <c r="C556" s="5"/>
      <c r="G556" s="3"/>
      <c r="I556" s="3"/>
      <c r="L556" s="3"/>
    </row>
    <row r="557" spans="3:12" ht="12.75">
      <c r="C557" s="5"/>
      <c r="G557" s="3"/>
      <c r="I557" s="3"/>
      <c r="L557" s="3"/>
    </row>
    <row r="558" spans="3:12" ht="12.75">
      <c r="C558" s="5"/>
      <c r="G558" s="3"/>
      <c r="I558" s="3"/>
      <c r="L558" s="3"/>
    </row>
    <row r="559" spans="3:12" ht="12.75">
      <c r="C559" s="5"/>
      <c r="G559" s="3"/>
      <c r="I559" s="3"/>
      <c r="L559" s="3"/>
    </row>
    <row r="560" spans="3:12" ht="12.75">
      <c r="C560" s="5"/>
      <c r="G560" s="3"/>
      <c r="I560" s="3"/>
      <c r="L560" s="3"/>
    </row>
    <row r="561" spans="3:12" ht="12.75">
      <c r="C561" s="5"/>
      <c r="G561" s="3"/>
      <c r="I561" s="3"/>
      <c r="L561" s="3"/>
    </row>
    <row r="562" spans="3:12" ht="12.75">
      <c r="C562" s="5"/>
      <c r="G562" s="3"/>
      <c r="I562" s="3"/>
      <c r="L562" s="3"/>
    </row>
    <row r="563" spans="3:12" ht="12.75">
      <c r="C563" s="5"/>
      <c r="G563" s="3"/>
      <c r="I563" s="3"/>
      <c r="L563" s="3"/>
    </row>
    <row r="564" spans="3:12" ht="12.75">
      <c r="C564" s="5"/>
      <c r="G564" s="3"/>
      <c r="I564" s="3"/>
      <c r="L564" s="3"/>
    </row>
    <row r="565" spans="3:12" ht="12.75">
      <c r="C565" s="5"/>
      <c r="G565" s="3"/>
      <c r="I565" s="3"/>
      <c r="L565" s="3"/>
    </row>
    <row r="566" spans="3:12" ht="12.75">
      <c r="C566" s="5"/>
      <c r="G566" s="3"/>
      <c r="I566" s="3"/>
      <c r="L566" s="3"/>
    </row>
    <row r="567" spans="3:12" ht="12.75">
      <c r="C567" s="5"/>
      <c r="G567" s="3"/>
      <c r="I567" s="3"/>
      <c r="L567" s="3"/>
    </row>
    <row r="568" spans="3:12" ht="12.75">
      <c r="C568" s="5"/>
      <c r="G568" s="3"/>
      <c r="I568" s="3"/>
      <c r="L568" s="3"/>
    </row>
    <row r="569" spans="3:12" ht="12.75">
      <c r="C569" s="5"/>
      <c r="G569" s="3"/>
      <c r="I569" s="3"/>
      <c r="L569" s="3"/>
    </row>
    <row r="570" spans="3:12" ht="12.75">
      <c r="C570" s="5"/>
      <c r="G570" s="3"/>
      <c r="I570" s="3"/>
      <c r="L570" s="3"/>
    </row>
    <row r="571" spans="3:12" ht="12.75">
      <c r="C571" s="5"/>
      <c r="G571" s="3"/>
      <c r="I571" s="3"/>
      <c r="L571" s="3"/>
    </row>
    <row r="572" spans="3:12" ht="12.75">
      <c r="C572" s="5"/>
      <c r="G572" s="3"/>
      <c r="I572" s="3"/>
      <c r="L572" s="3"/>
    </row>
    <row r="573" spans="3:12" ht="12.75">
      <c r="C573" s="5"/>
      <c r="G573" s="3"/>
      <c r="I573" s="3"/>
      <c r="L573" s="3"/>
    </row>
    <row r="574" spans="3:12" ht="12.75">
      <c r="C574" s="5"/>
      <c r="G574" s="3"/>
      <c r="I574" s="3"/>
      <c r="L574" s="3"/>
    </row>
    <row r="575" spans="3:12" ht="12.75">
      <c r="C575" s="5"/>
      <c r="G575" s="3"/>
      <c r="I575" s="3"/>
      <c r="L575" s="3"/>
    </row>
    <row r="576" spans="3:12" ht="12.75">
      <c r="C576" s="5"/>
      <c r="G576" s="3"/>
      <c r="I576" s="3"/>
      <c r="L576" s="3"/>
    </row>
    <row r="577" spans="3:12" ht="12.75">
      <c r="C577" s="5"/>
      <c r="G577" s="3"/>
      <c r="I577" s="3"/>
      <c r="L577" s="3"/>
    </row>
    <row r="578" spans="3:12" ht="12.75">
      <c r="C578" s="5"/>
      <c r="G578" s="3"/>
      <c r="I578" s="3"/>
      <c r="L578" s="3"/>
    </row>
    <row r="579" spans="3:12" ht="12.75">
      <c r="C579" s="5"/>
      <c r="G579" s="3"/>
      <c r="I579" s="3"/>
      <c r="L579" s="3"/>
    </row>
    <row r="580" spans="3:12" ht="12.75">
      <c r="C580" s="5"/>
      <c r="G580" s="3"/>
      <c r="I580" s="3"/>
      <c r="L580" s="3"/>
    </row>
    <row r="581" spans="3:12" ht="12.75">
      <c r="C581" s="5"/>
      <c r="G581" s="3"/>
      <c r="I581" s="3"/>
      <c r="L581" s="3"/>
    </row>
    <row r="582" spans="3:12" ht="12.75">
      <c r="C582" s="5"/>
      <c r="G582" s="3"/>
      <c r="I582" s="3"/>
      <c r="L582" s="3"/>
    </row>
    <row r="583" spans="3:12" ht="12.75">
      <c r="C583" s="5"/>
      <c r="G583" s="3"/>
      <c r="I583" s="3"/>
      <c r="L583" s="3"/>
    </row>
    <row r="584" spans="3:12" ht="12.75">
      <c r="C584" s="5"/>
      <c r="G584" s="3"/>
      <c r="I584" s="3"/>
      <c r="L584" s="3"/>
    </row>
    <row r="585" spans="3:12" ht="12.75">
      <c r="C585" s="5"/>
      <c r="G585" s="3"/>
      <c r="I585" s="3"/>
      <c r="L585" s="3"/>
    </row>
    <row r="586" spans="3:12" ht="12.75">
      <c r="C586" s="5"/>
      <c r="G586" s="3"/>
      <c r="I586" s="3"/>
      <c r="L586" s="3"/>
    </row>
    <row r="587" spans="3:12" ht="12.75">
      <c r="C587" s="5"/>
      <c r="G587" s="3"/>
      <c r="I587" s="3"/>
      <c r="L587" s="3"/>
    </row>
    <row r="588" spans="3:12" ht="12.75">
      <c r="C588" s="5"/>
      <c r="G588" s="3"/>
      <c r="I588" s="3"/>
      <c r="L588" s="3"/>
    </row>
    <row r="589" spans="3:12" ht="12.75">
      <c r="C589" s="5"/>
      <c r="G589" s="3"/>
      <c r="I589" s="3"/>
      <c r="L589" s="3"/>
    </row>
    <row r="590" spans="3:12" ht="12.75">
      <c r="C590" s="5"/>
      <c r="G590" s="3"/>
      <c r="I590" s="3"/>
      <c r="L590" s="3"/>
    </row>
    <row r="591" spans="3:12" ht="12.75">
      <c r="C591" s="5"/>
      <c r="G591" s="3"/>
      <c r="I591" s="3"/>
      <c r="L591" s="3"/>
    </row>
    <row r="592" spans="3:12" ht="12.75">
      <c r="C592" s="5"/>
      <c r="G592" s="3"/>
      <c r="I592" s="3"/>
      <c r="L592" s="3"/>
    </row>
    <row r="593" spans="3:12" ht="12.75">
      <c r="C593" s="5"/>
      <c r="G593" s="3"/>
      <c r="I593" s="3"/>
      <c r="L593" s="3"/>
    </row>
    <row r="594" spans="3:12" ht="12.75">
      <c r="C594" s="5"/>
      <c r="G594" s="3"/>
      <c r="I594" s="3"/>
      <c r="L594" s="3"/>
    </row>
    <row r="595" spans="3:12" ht="12.75">
      <c r="C595" s="5"/>
      <c r="G595" s="3"/>
      <c r="I595" s="3"/>
      <c r="L595" s="3"/>
    </row>
    <row r="596" spans="3:12" ht="12.75">
      <c r="C596" s="5"/>
      <c r="G596" s="3"/>
      <c r="I596" s="3"/>
      <c r="L596" s="3"/>
    </row>
    <row r="597" spans="3:12" ht="12.75">
      <c r="C597" s="5"/>
      <c r="G597" s="3"/>
      <c r="I597" s="3"/>
      <c r="L597" s="3"/>
    </row>
    <row r="598" spans="3:12" ht="12.75">
      <c r="C598" s="5"/>
      <c r="G598" s="3"/>
      <c r="I598" s="3"/>
      <c r="L598" s="3"/>
    </row>
    <row r="599" spans="3:12" ht="12.75">
      <c r="C599" s="5"/>
      <c r="G599" s="3"/>
      <c r="I599" s="3"/>
      <c r="L599" s="3"/>
    </row>
    <row r="600" spans="3:12" ht="12.75">
      <c r="C600" s="5"/>
      <c r="G600" s="3"/>
      <c r="I600" s="3"/>
      <c r="L600" s="3"/>
    </row>
    <row r="601" spans="3:12" ht="12.75">
      <c r="C601" s="5"/>
      <c r="G601" s="3"/>
      <c r="I601" s="3"/>
      <c r="L601" s="3"/>
    </row>
    <row r="602" spans="3:12" ht="12.75">
      <c r="C602" s="5"/>
      <c r="G602" s="3"/>
      <c r="I602" s="3"/>
      <c r="L602" s="3"/>
    </row>
    <row r="603" spans="3:12" ht="12.75">
      <c r="C603" s="5"/>
      <c r="G603" s="3"/>
      <c r="I603" s="3"/>
      <c r="L603" s="3"/>
    </row>
    <row r="604" spans="3:12" ht="12.75">
      <c r="C604" s="5"/>
      <c r="G604" s="7"/>
      <c r="I604" s="3"/>
      <c r="L604" s="3"/>
    </row>
    <row r="605" spans="3:12" ht="12.75">
      <c r="C605" s="5"/>
      <c r="G605" s="7"/>
      <c r="I605" s="3"/>
      <c r="L605" s="3"/>
    </row>
    <row r="606" spans="3:12" ht="12.75">
      <c r="C606" s="5"/>
      <c r="G606" s="7"/>
      <c r="I606" s="3"/>
      <c r="L606" s="3"/>
    </row>
    <row r="607" spans="3:12" ht="12.75">
      <c r="C607" s="5"/>
      <c r="G607" s="3"/>
      <c r="I607" s="3"/>
      <c r="L607" s="3"/>
    </row>
    <row r="608" spans="3:12" ht="12.75">
      <c r="C608" s="5"/>
      <c r="G608" s="3"/>
      <c r="I608" s="3"/>
      <c r="L608" s="3"/>
    </row>
    <row r="609" spans="3:12" ht="12.75">
      <c r="C609" s="5"/>
      <c r="G609" s="3"/>
      <c r="I609" s="3"/>
      <c r="L609" s="3"/>
    </row>
    <row r="610" spans="3:12" ht="12.75">
      <c r="C610" s="5"/>
      <c r="G610" s="3"/>
      <c r="I610" s="3"/>
      <c r="L610" s="3"/>
    </row>
    <row r="611" spans="3:12" ht="12.75">
      <c r="C611" s="5"/>
      <c r="G611" s="3"/>
      <c r="I611" s="3"/>
      <c r="L611" s="3"/>
    </row>
    <row r="612" spans="3:12" ht="12.75">
      <c r="C612" s="5"/>
      <c r="G612" s="3"/>
      <c r="I612" s="3"/>
      <c r="L612" s="3"/>
    </row>
    <row r="613" spans="3:12" ht="12.75">
      <c r="C613" s="5"/>
      <c r="G613" s="3"/>
      <c r="I613" s="3"/>
      <c r="L613" s="3"/>
    </row>
  </sheetData>
  <sheetProtection/>
  <mergeCells count="1">
    <mergeCell ref="A6:M6"/>
  </mergeCells>
  <hyperlinks>
    <hyperlink ref="H8" r:id="rId1" display="http://transparencia.uady.mx/sitios/ing/documentos_publicos/2015/Ingresos%20mayo%20dic%202015.pdf"/>
    <hyperlink ref="H9" r:id="rId2" display="http://transparencia.uady.mx/sitios/ing/documentos_publicos/2015/Ingresos%20mayo%20dic%202015.pdf"/>
    <hyperlink ref="H10" r:id="rId3" display="http://transparencia.uady.mx/sitios/ing/documentos_publicos/2015/Ingresos%20mayo%20dic%202015.pdf"/>
    <hyperlink ref="H11" r:id="rId4" display="http://transparencia.uady.mx/sitios/ing/documentos_publicos/2015/Ingresos%20mayo%20dic%202015.pdf"/>
    <hyperlink ref="H12" r:id="rId5" display="http://transparencia.uady.mx/sitios/ing/documentos_publicos/2015/Ingresos%20mayo%20dic%202015.pdf"/>
    <hyperlink ref="H16" r:id="rId6" display="http://transparencia.uady.mx/sitios/ing/documentos_publicos/2015/Ingresos%20mayo%20dic%202015.pdf"/>
    <hyperlink ref="H20" r:id="rId7" display="http://transparencia.uady.mx/sitios/ing/documentos_publicos/2015/Ingresos%20mayo%20dic%202015.pdf"/>
    <hyperlink ref="H24" r:id="rId8" display="http://transparencia.uady.mx/sitios/ing/documentos_publicos/2015/Ingresos%20mayo%20dic%202015.pdf"/>
    <hyperlink ref="H28" r:id="rId9" display="http://transparencia.uady.mx/sitios/ing/documentos_publicos/2015/Ingresos%20mayo%20dic%202015.pdf"/>
    <hyperlink ref="H32" r:id="rId10" display="http://transparencia.uady.mx/sitios/ing/documentos_publicos/2015/Ingresos%20mayo%20dic%202015.pdf"/>
    <hyperlink ref="H36" r:id="rId11" display="http://transparencia.uady.mx/sitios/ing/documentos_publicos/2015/Ingresos%20mayo%20dic%202015.pdf"/>
    <hyperlink ref="H40" r:id="rId12" display="http://transparencia.uady.mx/sitios/ing/documentos_publicos/2015/Ingresos%20mayo%20dic%202015.pdf"/>
    <hyperlink ref="H44" r:id="rId13" display="http://transparencia.uady.mx/sitios/ing/documentos_publicos/2015/Ingresos%20mayo%20dic%202015.pdf"/>
    <hyperlink ref="H48" r:id="rId14" display="http://transparencia.uady.mx/sitios/ing/documentos_publicos/2015/Ingresos%20mayo%20dic%202015.pdf"/>
    <hyperlink ref="H52" r:id="rId15" display="http://transparencia.uady.mx/sitios/ing/documentos_publicos/2015/Ingresos%20mayo%20dic%202015.pdf"/>
    <hyperlink ref="H56" r:id="rId16" display="http://transparencia.uady.mx/sitios/ing/documentos_publicos/2015/Ingresos%20mayo%20dic%202015.pdf"/>
    <hyperlink ref="H60" r:id="rId17" display="http://transparencia.uady.mx/sitios/ing/documentos_publicos/2015/Ingresos%20mayo%20dic%202015.pdf"/>
    <hyperlink ref="H64" r:id="rId18" display="http://transparencia.uady.mx/sitios/ing/documentos_publicos/2015/Ingresos%20mayo%20dic%202015.pdf"/>
    <hyperlink ref="H68" r:id="rId19" display="http://transparencia.uady.mx/sitios/ing/documentos_publicos/2015/Ingresos%20mayo%20dic%202015.pdf"/>
    <hyperlink ref="H72" r:id="rId20" display="http://transparencia.uady.mx/sitios/ing/documentos_publicos/2015/Ingresos%20mayo%20dic%202015.pdf"/>
    <hyperlink ref="H76" r:id="rId21" display="http://transparencia.uady.mx/sitios/ing/documentos_publicos/2015/Ingresos%20mayo%20dic%202015.pdf"/>
    <hyperlink ref="H80" r:id="rId22" display="http://transparencia.uady.mx/sitios/ing/documentos_publicos/2015/Ingresos%20mayo%20dic%202015.pdf"/>
    <hyperlink ref="H84" r:id="rId23" display="http://transparencia.uady.mx/sitios/ing/documentos_publicos/2015/Ingresos%20mayo%20dic%202015.pdf"/>
    <hyperlink ref="H88" r:id="rId24" display="http://transparencia.uady.mx/sitios/ing/documentos_publicos/2015/Ingresos%20mayo%20dic%202015.pdf"/>
    <hyperlink ref="H92" r:id="rId25" display="http://transparencia.uady.mx/sitios/ing/documentos_publicos/2015/Ingresos%20mayo%20dic%202015.pdf"/>
    <hyperlink ref="H96" r:id="rId26" display="http://transparencia.uady.mx/sitios/ing/documentos_publicos/2015/Ingresos%20mayo%20dic%202015.pdf"/>
    <hyperlink ref="H100" r:id="rId27" display="http://transparencia.uady.mx/sitios/ing/documentos_publicos/2015/Ingresos%20mayo%20dic%202015.pdf"/>
    <hyperlink ref="H104" r:id="rId28" display="http://transparencia.uady.mx/sitios/ing/documentos_publicos/2015/Ingresos%20mayo%20dic%202015.pdf"/>
    <hyperlink ref="H108" r:id="rId29" display="http://transparencia.uady.mx/sitios/ing/documentos_publicos/2015/Ingresos%20mayo%20dic%202015.pdf"/>
    <hyperlink ref="H112" r:id="rId30" display="http://transparencia.uady.mx/sitios/ing/documentos_publicos/2015/Ingresos%20mayo%20dic%202015.pdf"/>
    <hyperlink ref="H116" r:id="rId31" display="http://transparencia.uady.mx/sitios/ing/documentos_publicos/2015/Ingresos%20mayo%20dic%202015.pdf"/>
    <hyperlink ref="H120" r:id="rId32" display="http://transparencia.uady.mx/sitios/ing/documentos_publicos/2015/Ingresos%20mayo%20dic%202015.pdf"/>
    <hyperlink ref="H124" r:id="rId33" display="http://transparencia.uady.mx/sitios/ing/documentos_publicos/2015/Ingresos%20mayo%20dic%202015.pdf"/>
    <hyperlink ref="H128" r:id="rId34" display="http://transparencia.uady.mx/sitios/ing/documentos_publicos/2015/Ingresos%20mayo%20dic%202015.pdf"/>
    <hyperlink ref="H132" r:id="rId35" display="http://transparencia.uady.mx/sitios/ing/documentos_publicos/2015/Ingresos%20mayo%20dic%202015.pdf"/>
    <hyperlink ref="H136" r:id="rId36" display="http://transparencia.uady.mx/sitios/ing/documentos_publicos/2015/Ingresos%20mayo%20dic%202015.pdf"/>
    <hyperlink ref="H140" r:id="rId37" display="http://transparencia.uady.mx/sitios/ing/documentos_publicos/2015/Ingresos%20mayo%20dic%202015.pdf"/>
    <hyperlink ref="H144" r:id="rId38" display="http://transparencia.uady.mx/sitios/ing/documentos_publicos/2015/Ingresos%20mayo%20dic%202015.pdf"/>
    <hyperlink ref="H148" r:id="rId39" display="http://transparencia.uady.mx/sitios/ing/documentos_publicos/2015/Ingresos%20mayo%20dic%202015.pdf"/>
    <hyperlink ref="H152" r:id="rId40" display="http://transparencia.uady.mx/sitios/ing/documentos_publicos/2015/Ingresos%20mayo%20dic%202015.pdf"/>
    <hyperlink ref="H156" r:id="rId41" display="http://transparencia.uady.mx/sitios/ing/documentos_publicos/2015/Ingresos%20mayo%20dic%202015.pdf"/>
    <hyperlink ref="H160" r:id="rId42" display="http://transparencia.uady.mx/sitios/ing/documentos_publicos/2015/Ingresos%20mayo%20dic%202015.pdf"/>
    <hyperlink ref="H164" r:id="rId43" display="http://transparencia.uady.mx/sitios/ing/documentos_publicos/2015/Ingresos%20mayo%20dic%202015.pdf"/>
    <hyperlink ref="H168" r:id="rId44" display="http://transparencia.uady.mx/sitios/ing/documentos_publicos/2015/Ingresos%20mayo%20dic%202015.pdf"/>
    <hyperlink ref="H172" r:id="rId45" display="http://transparencia.uady.mx/sitios/ing/documentos_publicos/2015/Ingresos%20mayo%20dic%202015.pdf"/>
    <hyperlink ref="H176" r:id="rId46" display="http://transparencia.uady.mx/sitios/ing/documentos_publicos/2015/Ingresos%20mayo%20dic%202015.pdf"/>
    <hyperlink ref="H180" r:id="rId47" display="http://transparencia.uady.mx/sitios/ing/documentos_publicos/2015/Ingresos%20mayo%20dic%202015.pdf"/>
    <hyperlink ref="H184" r:id="rId48" display="http://transparencia.uady.mx/sitios/ing/documentos_publicos/2015/Ingresos%20mayo%20dic%202015.pdf"/>
    <hyperlink ref="H188" r:id="rId49" display="http://transparencia.uady.mx/sitios/ing/documentos_publicos/2015/Ingresos%20mayo%20dic%202015.pdf"/>
    <hyperlink ref="H192" r:id="rId50" display="http://transparencia.uady.mx/sitios/ing/documentos_publicos/2015/Ingresos%20mayo%20dic%202015.pdf"/>
    <hyperlink ref="H196" r:id="rId51" display="http://transparencia.uady.mx/sitios/ing/documentos_publicos/2015/Ingresos%20mayo%20dic%202015.pdf"/>
    <hyperlink ref="H200" r:id="rId52" display="http://transparencia.uady.mx/sitios/ing/documentos_publicos/2015/Ingresos%20mayo%20dic%202015.pdf"/>
    <hyperlink ref="H204" r:id="rId53" display="http://transparencia.uady.mx/sitios/ing/documentos_publicos/2015/Ingresos%20mayo%20dic%202015.pdf"/>
    <hyperlink ref="H208" r:id="rId54" display="http://transparencia.uady.mx/sitios/ing/documentos_publicos/2015/Ingresos%20mayo%20dic%202015.pdf"/>
    <hyperlink ref="H212" r:id="rId55" display="http://transparencia.uady.mx/sitios/ing/documentos_publicos/2015/Ingresos%20mayo%20dic%202015.pdf"/>
    <hyperlink ref="H216" r:id="rId56" display="http://transparencia.uady.mx/sitios/ing/documentos_publicos/2015/Ingresos%20mayo%20dic%202015.pdf"/>
    <hyperlink ref="H220" r:id="rId57" display="http://transparencia.uady.mx/sitios/ing/documentos_publicos/2015/Ingresos%20mayo%20dic%202015.pdf"/>
    <hyperlink ref="H224" r:id="rId58" display="http://transparencia.uady.mx/sitios/ing/documentos_publicos/2015/Ingresos%20mayo%20dic%202015.pdf"/>
    <hyperlink ref="H228" r:id="rId59" display="http://transparencia.uady.mx/sitios/ing/documentos_publicos/2015/Ingresos%20mayo%20dic%202015.pdf"/>
    <hyperlink ref="H232" r:id="rId60" display="http://transparencia.uady.mx/sitios/ing/documentos_publicos/2015/Ingresos%20mayo%20dic%202015.pdf"/>
    <hyperlink ref="H236" r:id="rId61" display="http://transparencia.uady.mx/sitios/ing/documentos_publicos/2015/Ingresos%20mayo%20dic%202015.pdf"/>
    <hyperlink ref="H240" r:id="rId62" display="http://transparencia.uady.mx/sitios/ing/documentos_publicos/2015/Ingresos%20mayo%20dic%202015.pdf"/>
    <hyperlink ref="H244" r:id="rId63" display="http://transparencia.uady.mx/sitios/ing/documentos_publicos/2015/Ingresos%20mayo%20dic%202015.pdf"/>
    <hyperlink ref="H248" r:id="rId64" display="http://transparencia.uady.mx/sitios/ing/documentos_publicos/2015/Ingresos%20mayo%20dic%202015.pdf"/>
    <hyperlink ref="H252" r:id="rId65" display="http://transparencia.uady.mx/sitios/ing/documentos_publicos/2015/Ingresos%20mayo%20dic%202015.pdf"/>
    <hyperlink ref="H256" r:id="rId66" display="http://transparencia.uady.mx/sitios/ing/documentos_publicos/2015/Ingresos%20mayo%20dic%202015.pdf"/>
    <hyperlink ref="H260" r:id="rId67" display="http://transparencia.uady.mx/sitios/ing/documentos_publicos/2015/Ingresos%20mayo%20dic%202015.pdf"/>
    <hyperlink ref="H264" r:id="rId68" display="http://transparencia.uady.mx/sitios/ing/documentos_publicos/2015/Ingresos%20mayo%20dic%202015.pdf"/>
    <hyperlink ref="H268" r:id="rId69" display="http://transparencia.uady.mx/sitios/ing/documentos_publicos/2015/Ingresos%20mayo%20dic%202015.pdf"/>
    <hyperlink ref="H272" r:id="rId70" display="http://transparencia.uady.mx/sitios/ing/documentos_publicos/2015/Ingresos%20mayo%20dic%202015.pdf"/>
    <hyperlink ref="H276" r:id="rId71" display="http://transparencia.uady.mx/sitios/ing/documentos_publicos/2015/Ingresos%20mayo%20dic%202015.pdf"/>
    <hyperlink ref="H280" r:id="rId72" display="http://transparencia.uady.mx/sitios/ing/documentos_publicos/2015/Ingresos%20mayo%20dic%202015.pdf"/>
    <hyperlink ref="H284" r:id="rId73" display="http://transparencia.uady.mx/sitios/ing/documentos_publicos/2015/Ingresos%20mayo%20dic%202015.pdf"/>
    <hyperlink ref="H288" r:id="rId74" display="http://transparencia.uady.mx/sitios/ing/documentos_publicos/2015/Ingresos%20mayo%20dic%202015.pdf"/>
    <hyperlink ref="H292" r:id="rId75" display="http://transparencia.uady.mx/sitios/ing/documentos_publicos/2015/Ingresos%20mayo%20dic%202015.pdf"/>
    <hyperlink ref="H296" r:id="rId76" display="http://transparencia.uady.mx/sitios/ing/documentos_publicos/2015/Ingresos%20mayo%20dic%202015.pdf"/>
    <hyperlink ref="H300" r:id="rId77" display="http://transparencia.uady.mx/sitios/ing/documentos_publicos/2015/Ingresos%20mayo%20dic%202015.pdf"/>
    <hyperlink ref="H304" r:id="rId78" display="http://transparencia.uady.mx/sitios/ing/documentos_publicos/2015/Ingresos%20mayo%20dic%202015.pdf"/>
    <hyperlink ref="H308" r:id="rId79" display="http://transparencia.uady.mx/sitios/ing/documentos_publicos/2015/Ingresos%20mayo%20dic%202015.pdf"/>
    <hyperlink ref="H312" r:id="rId80" display="http://transparencia.uady.mx/sitios/ing/documentos_publicos/2015/Ingresos%20mayo%20dic%202015.pdf"/>
    <hyperlink ref="H316" r:id="rId81" display="http://transparencia.uady.mx/sitios/ing/documentos_publicos/2015/Ingresos%20mayo%20dic%202015.pdf"/>
    <hyperlink ref="H320" r:id="rId82" display="http://transparencia.uady.mx/sitios/ing/documentos_publicos/2015/Ingresos%20mayo%20dic%202015.pdf"/>
    <hyperlink ref="H324" r:id="rId83" display="http://transparencia.uady.mx/sitios/ing/documentos_publicos/2015/Ingresos%20mayo%20dic%202015.pdf"/>
    <hyperlink ref="H328" r:id="rId84" display="http://transparencia.uady.mx/sitios/ing/documentos_publicos/2015/Ingresos%20mayo%20dic%202015.pdf"/>
    <hyperlink ref="H332" r:id="rId85" display="http://transparencia.uady.mx/sitios/ing/documentos_publicos/2015/Ingresos%20mayo%20dic%202015.pdf"/>
    <hyperlink ref="H336" r:id="rId86" display="http://transparencia.uady.mx/sitios/ing/documentos_publicos/2015/Ingresos%20mayo%20dic%202015.pdf"/>
    <hyperlink ref="H340" r:id="rId87" display="http://transparencia.uady.mx/sitios/ing/documentos_publicos/2015/Ingresos%20mayo%20dic%202015.pdf"/>
    <hyperlink ref="H344" r:id="rId88" display="http://transparencia.uady.mx/sitios/ing/documentos_publicos/2015/Ingresos%20mayo%20dic%202015.pdf"/>
    <hyperlink ref="H348" r:id="rId89" display="http://transparencia.uady.mx/sitios/ing/documentos_publicos/2015/Ingresos%20mayo%20dic%202015.pdf"/>
    <hyperlink ref="H352" r:id="rId90" display="http://transparencia.uady.mx/sitios/ing/documentos_publicos/2015/Ingresos%20mayo%20dic%202015.pdf"/>
    <hyperlink ref="H356" r:id="rId91" display="http://transparencia.uady.mx/sitios/ing/documentos_publicos/2015/Ingresos%20mayo%20dic%202015.pdf"/>
    <hyperlink ref="H360" r:id="rId92" display="http://transparencia.uady.mx/sitios/ing/documentos_publicos/2015/Ingresos%20mayo%20dic%202015.pdf"/>
    <hyperlink ref="H364" r:id="rId93" display="http://transparencia.uady.mx/sitios/ing/documentos_publicos/2015/Ingresos%20mayo%20dic%202015.pdf"/>
    <hyperlink ref="H368" r:id="rId94" display="http://transparencia.uady.mx/sitios/ing/documentos_publicos/2015/Ingresos%20mayo%20dic%202015.pdf"/>
    <hyperlink ref="H372" r:id="rId95" display="http://transparencia.uady.mx/sitios/ing/documentos_publicos/2015/Ingresos%20mayo%20dic%202015.pdf"/>
    <hyperlink ref="H376" r:id="rId96" display="http://transparencia.uady.mx/sitios/ing/documentos_publicos/2015/Ingresos%20mayo%20dic%202015.pdf"/>
    <hyperlink ref="H380" r:id="rId97" display="http://transparencia.uady.mx/sitios/ing/documentos_publicos/2015/Ingresos%20mayo%20dic%202015.pdf"/>
    <hyperlink ref="H384" r:id="rId98" display="http://transparencia.uady.mx/sitios/ing/documentos_publicos/2015/Ingresos%20mayo%20dic%202015.pdf"/>
    <hyperlink ref="H388" r:id="rId99" display="http://transparencia.uady.mx/sitios/ing/documentos_publicos/2015/Ingresos%20mayo%20dic%202015.pdf"/>
    <hyperlink ref="H392" r:id="rId100" display="http://transparencia.uady.mx/sitios/ing/documentos_publicos/2015/Ingresos%20mayo%20dic%202015.pdf"/>
    <hyperlink ref="H396" r:id="rId101" display="http://transparencia.uady.mx/sitios/ing/documentos_publicos/2015/Ingresos%20mayo%20dic%202015.pdf"/>
    <hyperlink ref="H400" r:id="rId102" display="http://transparencia.uady.mx/sitios/ing/documentos_publicos/2015/Ingresos%20mayo%20dic%202015.pdf"/>
    <hyperlink ref="H404" r:id="rId103" display="http://transparencia.uady.mx/sitios/ing/documentos_publicos/2015/Ingresos%20mayo%20dic%202015.pdf"/>
    <hyperlink ref="H408" r:id="rId104" display="http://transparencia.uady.mx/sitios/ing/documentos_publicos/2015/Ingresos%20mayo%20dic%202015.pdf"/>
    <hyperlink ref="H412" r:id="rId105" display="http://transparencia.uady.mx/sitios/ing/documentos_publicos/2015/Ingresos%20mayo%20dic%202015.pdf"/>
    <hyperlink ref="H416" r:id="rId106" display="http://transparencia.uady.mx/sitios/ing/documentos_publicos/2015/Ingresos%20mayo%20dic%202015.pdf"/>
    <hyperlink ref="H420" r:id="rId107" display="http://transparencia.uady.mx/sitios/ing/documentos_publicos/2015/Ingresos%20mayo%20dic%202015.pdf"/>
    <hyperlink ref="H424" r:id="rId108" display="http://transparencia.uady.mx/sitios/ing/documentos_publicos/2015/Ingresos%20mayo%20dic%202015.pdf"/>
    <hyperlink ref="H428" r:id="rId109" display="http://transparencia.uady.mx/sitios/ing/documentos_publicos/2015/Ingresos%20mayo%20dic%202015.pdf"/>
    <hyperlink ref="H432" r:id="rId110" display="http://transparencia.uady.mx/sitios/ing/documentos_publicos/2015/Ingresos%20mayo%20dic%202015.pdf"/>
    <hyperlink ref="H436" r:id="rId111" display="http://transparencia.uady.mx/sitios/ing/documentos_publicos/2015/Ingresos%20mayo%20dic%202015.pdf"/>
    <hyperlink ref="H13" r:id="rId112" display="http://transparencia.uady.mx/sitios/ing/documentos_publicos/2015/Ingresos%20mayo%20dic%202015.pdf"/>
    <hyperlink ref="H17" r:id="rId113" display="http://transparencia.uady.mx/sitios/ing/documentos_publicos/2015/Ingresos%20mayo%20dic%202015.pdf"/>
    <hyperlink ref="H21" r:id="rId114" display="http://transparencia.uady.mx/sitios/ing/documentos_publicos/2015/Ingresos%20mayo%20dic%202015.pdf"/>
    <hyperlink ref="H25" r:id="rId115" display="http://transparencia.uady.mx/sitios/ing/documentos_publicos/2015/Ingresos%20mayo%20dic%202015.pdf"/>
    <hyperlink ref="H29" r:id="rId116" display="http://transparencia.uady.mx/sitios/ing/documentos_publicos/2015/Ingresos%20mayo%20dic%202015.pdf"/>
    <hyperlink ref="H33" r:id="rId117" display="http://transparencia.uady.mx/sitios/ing/documentos_publicos/2015/Ingresos%20mayo%20dic%202015.pdf"/>
    <hyperlink ref="H37" r:id="rId118" display="http://transparencia.uady.mx/sitios/ing/documentos_publicos/2015/Ingresos%20mayo%20dic%202015.pdf"/>
    <hyperlink ref="H41" r:id="rId119" display="http://transparencia.uady.mx/sitios/ing/documentos_publicos/2015/Ingresos%20mayo%20dic%202015.pdf"/>
    <hyperlink ref="H45" r:id="rId120" display="http://transparencia.uady.mx/sitios/ing/documentos_publicos/2015/Ingresos%20mayo%20dic%202015.pdf"/>
    <hyperlink ref="H49" r:id="rId121" display="http://transparencia.uady.mx/sitios/ing/documentos_publicos/2015/Ingresos%20mayo%20dic%202015.pdf"/>
    <hyperlink ref="H53" r:id="rId122" display="http://transparencia.uady.mx/sitios/ing/documentos_publicos/2015/Ingresos%20mayo%20dic%202015.pdf"/>
    <hyperlink ref="H57" r:id="rId123" display="http://transparencia.uady.mx/sitios/ing/documentos_publicos/2015/Ingresos%20mayo%20dic%202015.pdf"/>
    <hyperlink ref="H61" r:id="rId124" display="http://transparencia.uady.mx/sitios/ing/documentos_publicos/2015/Ingresos%20mayo%20dic%202015.pdf"/>
    <hyperlink ref="H65" r:id="rId125" display="http://transparencia.uady.mx/sitios/ing/documentos_publicos/2015/Ingresos%20mayo%20dic%202015.pdf"/>
    <hyperlink ref="H69" r:id="rId126" display="http://transparencia.uady.mx/sitios/ing/documentos_publicos/2015/Ingresos%20mayo%20dic%202015.pdf"/>
    <hyperlink ref="H73" r:id="rId127" display="http://transparencia.uady.mx/sitios/ing/documentos_publicos/2015/Ingresos%20mayo%20dic%202015.pdf"/>
    <hyperlink ref="H77" r:id="rId128" display="http://transparencia.uady.mx/sitios/ing/documentos_publicos/2015/Ingresos%20mayo%20dic%202015.pdf"/>
    <hyperlink ref="H81" r:id="rId129" display="http://transparencia.uady.mx/sitios/ing/documentos_publicos/2015/Ingresos%20mayo%20dic%202015.pdf"/>
    <hyperlink ref="H85" r:id="rId130" display="http://transparencia.uady.mx/sitios/ing/documentos_publicos/2015/Ingresos%20mayo%20dic%202015.pdf"/>
    <hyperlink ref="H89" r:id="rId131" display="http://transparencia.uady.mx/sitios/ing/documentos_publicos/2015/Ingresos%20mayo%20dic%202015.pdf"/>
    <hyperlink ref="H93" r:id="rId132" display="http://transparencia.uady.mx/sitios/ing/documentos_publicos/2015/Ingresos%20mayo%20dic%202015.pdf"/>
    <hyperlink ref="H97" r:id="rId133" display="http://transparencia.uady.mx/sitios/ing/documentos_publicos/2015/Ingresos%20mayo%20dic%202015.pdf"/>
    <hyperlink ref="H101" r:id="rId134" display="http://transparencia.uady.mx/sitios/ing/documentos_publicos/2015/Ingresos%20mayo%20dic%202015.pdf"/>
    <hyperlink ref="H105" r:id="rId135" display="http://transparencia.uady.mx/sitios/ing/documentos_publicos/2015/Ingresos%20mayo%20dic%202015.pdf"/>
    <hyperlink ref="H109" r:id="rId136" display="http://transparencia.uady.mx/sitios/ing/documentos_publicos/2015/Ingresos%20mayo%20dic%202015.pdf"/>
    <hyperlink ref="H113" r:id="rId137" display="http://transparencia.uady.mx/sitios/ing/documentos_publicos/2015/Ingresos%20mayo%20dic%202015.pdf"/>
    <hyperlink ref="H117" r:id="rId138" display="http://transparencia.uady.mx/sitios/ing/documentos_publicos/2015/Ingresos%20mayo%20dic%202015.pdf"/>
    <hyperlink ref="H121" r:id="rId139" display="http://transparencia.uady.mx/sitios/ing/documentos_publicos/2015/Ingresos%20mayo%20dic%202015.pdf"/>
    <hyperlink ref="H125" r:id="rId140" display="http://transparencia.uady.mx/sitios/ing/documentos_publicos/2015/Ingresos%20mayo%20dic%202015.pdf"/>
    <hyperlink ref="H129" r:id="rId141" display="http://transparencia.uady.mx/sitios/ing/documentos_publicos/2015/Ingresos%20mayo%20dic%202015.pdf"/>
    <hyperlink ref="H133" r:id="rId142" display="http://transparencia.uady.mx/sitios/ing/documentos_publicos/2015/Ingresos%20mayo%20dic%202015.pdf"/>
    <hyperlink ref="H137" r:id="rId143" display="http://transparencia.uady.mx/sitios/ing/documentos_publicos/2015/Ingresos%20mayo%20dic%202015.pdf"/>
    <hyperlink ref="H141" r:id="rId144" display="http://transparencia.uady.mx/sitios/ing/documentos_publicos/2015/Ingresos%20mayo%20dic%202015.pdf"/>
    <hyperlink ref="H145" r:id="rId145" display="http://transparencia.uady.mx/sitios/ing/documentos_publicos/2015/Ingresos%20mayo%20dic%202015.pdf"/>
    <hyperlink ref="H149" r:id="rId146" display="http://transparencia.uady.mx/sitios/ing/documentos_publicos/2015/Ingresos%20mayo%20dic%202015.pdf"/>
    <hyperlink ref="H153" r:id="rId147" display="http://transparencia.uady.mx/sitios/ing/documentos_publicos/2015/Ingresos%20mayo%20dic%202015.pdf"/>
    <hyperlink ref="H157" r:id="rId148" display="http://transparencia.uady.mx/sitios/ing/documentos_publicos/2015/Ingresos%20mayo%20dic%202015.pdf"/>
    <hyperlink ref="H161" r:id="rId149" display="http://transparencia.uady.mx/sitios/ing/documentos_publicos/2015/Ingresos%20mayo%20dic%202015.pdf"/>
    <hyperlink ref="H165" r:id="rId150" display="http://transparencia.uady.mx/sitios/ing/documentos_publicos/2015/Ingresos%20mayo%20dic%202015.pdf"/>
    <hyperlink ref="H169" r:id="rId151" display="http://transparencia.uady.mx/sitios/ing/documentos_publicos/2015/Ingresos%20mayo%20dic%202015.pdf"/>
    <hyperlink ref="H173" r:id="rId152" display="http://transparencia.uady.mx/sitios/ing/documentos_publicos/2015/Ingresos%20mayo%20dic%202015.pdf"/>
    <hyperlink ref="H177" r:id="rId153" display="http://transparencia.uady.mx/sitios/ing/documentos_publicos/2015/Ingresos%20mayo%20dic%202015.pdf"/>
    <hyperlink ref="H181" r:id="rId154" display="http://transparencia.uady.mx/sitios/ing/documentos_publicos/2015/Ingresos%20mayo%20dic%202015.pdf"/>
    <hyperlink ref="H185" r:id="rId155" display="http://transparencia.uady.mx/sitios/ing/documentos_publicos/2015/Ingresos%20mayo%20dic%202015.pdf"/>
    <hyperlink ref="H189" r:id="rId156" display="http://transparencia.uady.mx/sitios/ing/documentos_publicos/2015/Ingresos%20mayo%20dic%202015.pdf"/>
    <hyperlink ref="H193" r:id="rId157" display="http://transparencia.uady.mx/sitios/ing/documentos_publicos/2015/Ingresos%20mayo%20dic%202015.pdf"/>
    <hyperlink ref="H197" r:id="rId158" display="http://transparencia.uady.mx/sitios/ing/documentos_publicos/2015/Ingresos%20mayo%20dic%202015.pdf"/>
    <hyperlink ref="H201" r:id="rId159" display="http://transparencia.uady.mx/sitios/ing/documentos_publicos/2015/Ingresos%20mayo%20dic%202015.pdf"/>
    <hyperlink ref="H205" r:id="rId160" display="http://transparencia.uady.mx/sitios/ing/documentos_publicos/2015/Ingresos%20mayo%20dic%202015.pdf"/>
    <hyperlink ref="H209" r:id="rId161" display="http://transparencia.uady.mx/sitios/ing/documentos_publicos/2015/Ingresos%20mayo%20dic%202015.pdf"/>
    <hyperlink ref="H213" r:id="rId162" display="http://transparencia.uady.mx/sitios/ing/documentos_publicos/2015/Ingresos%20mayo%20dic%202015.pdf"/>
    <hyperlink ref="H217" r:id="rId163" display="http://transparencia.uady.mx/sitios/ing/documentos_publicos/2015/Ingresos%20mayo%20dic%202015.pdf"/>
    <hyperlink ref="H221" r:id="rId164" display="http://transparencia.uady.mx/sitios/ing/documentos_publicos/2015/Ingresos%20mayo%20dic%202015.pdf"/>
    <hyperlink ref="H225" r:id="rId165" display="http://transparencia.uady.mx/sitios/ing/documentos_publicos/2015/Ingresos%20mayo%20dic%202015.pdf"/>
    <hyperlink ref="H229" r:id="rId166" display="http://transparencia.uady.mx/sitios/ing/documentos_publicos/2015/Ingresos%20mayo%20dic%202015.pdf"/>
    <hyperlink ref="H233" r:id="rId167" display="http://transparencia.uady.mx/sitios/ing/documentos_publicos/2015/Ingresos%20mayo%20dic%202015.pdf"/>
    <hyperlink ref="H237" r:id="rId168" display="http://transparencia.uady.mx/sitios/ing/documentos_publicos/2015/Ingresos%20mayo%20dic%202015.pdf"/>
    <hyperlink ref="H241" r:id="rId169" display="http://transparencia.uady.mx/sitios/ing/documentos_publicos/2015/Ingresos%20mayo%20dic%202015.pdf"/>
    <hyperlink ref="H245" r:id="rId170" display="http://transparencia.uady.mx/sitios/ing/documentos_publicos/2015/Ingresos%20mayo%20dic%202015.pdf"/>
    <hyperlink ref="H249" r:id="rId171" display="http://transparencia.uady.mx/sitios/ing/documentos_publicos/2015/Ingresos%20mayo%20dic%202015.pdf"/>
    <hyperlink ref="H253" r:id="rId172" display="http://transparencia.uady.mx/sitios/ing/documentos_publicos/2015/Ingresos%20mayo%20dic%202015.pdf"/>
    <hyperlink ref="H257" r:id="rId173" display="http://transparencia.uady.mx/sitios/ing/documentos_publicos/2015/Ingresos%20mayo%20dic%202015.pdf"/>
    <hyperlink ref="H261" r:id="rId174" display="http://transparencia.uady.mx/sitios/ing/documentos_publicos/2015/Ingresos%20mayo%20dic%202015.pdf"/>
    <hyperlink ref="H265" r:id="rId175" display="http://transparencia.uady.mx/sitios/ing/documentos_publicos/2015/Ingresos%20mayo%20dic%202015.pdf"/>
    <hyperlink ref="H269" r:id="rId176" display="http://transparencia.uady.mx/sitios/ing/documentos_publicos/2015/Ingresos%20mayo%20dic%202015.pdf"/>
    <hyperlink ref="H273" r:id="rId177" display="http://transparencia.uady.mx/sitios/ing/documentos_publicos/2015/Ingresos%20mayo%20dic%202015.pdf"/>
    <hyperlink ref="H277" r:id="rId178" display="http://transparencia.uady.mx/sitios/ing/documentos_publicos/2015/Ingresos%20mayo%20dic%202015.pdf"/>
    <hyperlink ref="H281" r:id="rId179" display="http://transparencia.uady.mx/sitios/ing/documentos_publicos/2015/Ingresos%20mayo%20dic%202015.pdf"/>
    <hyperlink ref="H285" r:id="rId180" display="http://transparencia.uady.mx/sitios/ing/documentos_publicos/2015/Ingresos%20mayo%20dic%202015.pdf"/>
    <hyperlink ref="H289" r:id="rId181" display="http://transparencia.uady.mx/sitios/ing/documentos_publicos/2015/Ingresos%20mayo%20dic%202015.pdf"/>
    <hyperlink ref="H293" r:id="rId182" display="http://transparencia.uady.mx/sitios/ing/documentos_publicos/2015/Ingresos%20mayo%20dic%202015.pdf"/>
    <hyperlink ref="H297" r:id="rId183" display="http://transparencia.uady.mx/sitios/ing/documentos_publicos/2015/Ingresos%20mayo%20dic%202015.pdf"/>
    <hyperlink ref="H301" r:id="rId184" display="http://transparencia.uady.mx/sitios/ing/documentos_publicos/2015/Ingresos%20mayo%20dic%202015.pdf"/>
    <hyperlink ref="H305" r:id="rId185" display="http://transparencia.uady.mx/sitios/ing/documentos_publicos/2015/Ingresos%20mayo%20dic%202015.pdf"/>
    <hyperlink ref="H309" r:id="rId186" display="http://transparencia.uady.mx/sitios/ing/documentos_publicos/2015/Ingresos%20mayo%20dic%202015.pdf"/>
    <hyperlink ref="H313" r:id="rId187" display="http://transparencia.uady.mx/sitios/ing/documentos_publicos/2015/Ingresos%20mayo%20dic%202015.pdf"/>
    <hyperlink ref="H317" r:id="rId188" display="http://transparencia.uady.mx/sitios/ing/documentos_publicos/2015/Ingresos%20mayo%20dic%202015.pdf"/>
    <hyperlink ref="H321" r:id="rId189" display="http://transparencia.uady.mx/sitios/ing/documentos_publicos/2015/Ingresos%20mayo%20dic%202015.pdf"/>
    <hyperlink ref="H325" r:id="rId190" display="http://transparencia.uady.mx/sitios/ing/documentos_publicos/2015/Ingresos%20mayo%20dic%202015.pdf"/>
    <hyperlink ref="H329" r:id="rId191" display="http://transparencia.uady.mx/sitios/ing/documentos_publicos/2015/Ingresos%20mayo%20dic%202015.pdf"/>
    <hyperlink ref="H333" r:id="rId192" display="http://transparencia.uady.mx/sitios/ing/documentos_publicos/2015/Ingresos%20mayo%20dic%202015.pdf"/>
    <hyperlink ref="H337" r:id="rId193" display="http://transparencia.uady.mx/sitios/ing/documentos_publicos/2015/Ingresos%20mayo%20dic%202015.pdf"/>
    <hyperlink ref="H341" r:id="rId194" display="http://transparencia.uady.mx/sitios/ing/documentos_publicos/2015/Ingresos%20mayo%20dic%202015.pdf"/>
    <hyperlink ref="H345" r:id="rId195" display="http://transparencia.uady.mx/sitios/ing/documentos_publicos/2015/Ingresos%20mayo%20dic%202015.pdf"/>
    <hyperlink ref="H349" r:id="rId196" display="http://transparencia.uady.mx/sitios/ing/documentos_publicos/2015/Ingresos%20mayo%20dic%202015.pdf"/>
    <hyperlink ref="H353" r:id="rId197" display="http://transparencia.uady.mx/sitios/ing/documentos_publicos/2015/Ingresos%20mayo%20dic%202015.pdf"/>
    <hyperlink ref="H357" r:id="rId198" display="http://transparencia.uady.mx/sitios/ing/documentos_publicos/2015/Ingresos%20mayo%20dic%202015.pdf"/>
    <hyperlink ref="H361" r:id="rId199" display="http://transparencia.uady.mx/sitios/ing/documentos_publicos/2015/Ingresos%20mayo%20dic%202015.pdf"/>
    <hyperlink ref="H365" r:id="rId200" display="http://transparencia.uady.mx/sitios/ing/documentos_publicos/2015/Ingresos%20mayo%20dic%202015.pdf"/>
    <hyperlink ref="H369" r:id="rId201" display="http://transparencia.uady.mx/sitios/ing/documentos_publicos/2015/Ingresos%20mayo%20dic%202015.pdf"/>
    <hyperlink ref="H373" r:id="rId202" display="http://transparencia.uady.mx/sitios/ing/documentos_publicos/2015/Ingresos%20mayo%20dic%202015.pdf"/>
    <hyperlink ref="H377" r:id="rId203" display="http://transparencia.uady.mx/sitios/ing/documentos_publicos/2015/Ingresos%20mayo%20dic%202015.pdf"/>
    <hyperlink ref="H381" r:id="rId204" display="http://transparencia.uady.mx/sitios/ing/documentos_publicos/2015/Ingresos%20mayo%20dic%202015.pdf"/>
    <hyperlink ref="H385" r:id="rId205" display="http://transparencia.uady.mx/sitios/ing/documentos_publicos/2015/Ingresos%20mayo%20dic%202015.pdf"/>
    <hyperlink ref="H389" r:id="rId206" display="http://transparencia.uady.mx/sitios/ing/documentos_publicos/2015/Ingresos%20mayo%20dic%202015.pdf"/>
    <hyperlink ref="H393" r:id="rId207" display="http://transparencia.uady.mx/sitios/ing/documentos_publicos/2015/Ingresos%20mayo%20dic%202015.pdf"/>
    <hyperlink ref="H397" r:id="rId208" display="http://transparencia.uady.mx/sitios/ing/documentos_publicos/2015/Ingresos%20mayo%20dic%202015.pdf"/>
    <hyperlink ref="H401" r:id="rId209" display="http://transparencia.uady.mx/sitios/ing/documentos_publicos/2015/Ingresos%20mayo%20dic%202015.pdf"/>
    <hyperlink ref="H405" r:id="rId210" display="http://transparencia.uady.mx/sitios/ing/documentos_publicos/2015/Ingresos%20mayo%20dic%202015.pdf"/>
    <hyperlink ref="H409" r:id="rId211" display="http://transparencia.uady.mx/sitios/ing/documentos_publicos/2015/Ingresos%20mayo%20dic%202015.pdf"/>
    <hyperlink ref="H413" r:id="rId212" display="http://transparencia.uady.mx/sitios/ing/documentos_publicos/2015/Ingresos%20mayo%20dic%202015.pdf"/>
    <hyperlink ref="H417" r:id="rId213" display="http://transparencia.uady.mx/sitios/ing/documentos_publicos/2015/Ingresos%20mayo%20dic%202015.pdf"/>
    <hyperlink ref="H421" r:id="rId214" display="http://transparencia.uady.mx/sitios/ing/documentos_publicos/2015/Ingresos%20mayo%20dic%202015.pdf"/>
    <hyperlink ref="H425" r:id="rId215" display="http://transparencia.uady.mx/sitios/ing/documentos_publicos/2015/Ingresos%20mayo%20dic%202015.pdf"/>
    <hyperlink ref="H429" r:id="rId216" display="http://transparencia.uady.mx/sitios/ing/documentos_publicos/2015/Ingresos%20mayo%20dic%202015.pdf"/>
    <hyperlink ref="H433" r:id="rId217" display="http://transparencia.uady.mx/sitios/ing/documentos_publicos/2015/Ingresos%20mayo%20dic%202015.pdf"/>
    <hyperlink ref="H437" r:id="rId218" display="http://transparencia.uady.mx/sitios/ing/documentos_publicos/2015/Ingresos%20mayo%20dic%202015.pdf"/>
    <hyperlink ref="H14" r:id="rId219" display="http://transparencia.uady.mx/sitios/ing/documentos_publicos/2015/Ingresos%20mayo%20dic%202015.pdf"/>
    <hyperlink ref="H18" r:id="rId220" display="http://transparencia.uady.mx/sitios/ing/documentos_publicos/2015/Ingresos%20mayo%20dic%202015.pdf"/>
    <hyperlink ref="H22" r:id="rId221" display="http://transparencia.uady.mx/sitios/ing/documentos_publicos/2015/Ingresos%20mayo%20dic%202015.pdf"/>
    <hyperlink ref="H26" r:id="rId222" display="http://transparencia.uady.mx/sitios/ing/documentos_publicos/2015/Ingresos%20mayo%20dic%202015.pdf"/>
    <hyperlink ref="H30" r:id="rId223" display="http://transparencia.uady.mx/sitios/ing/documentos_publicos/2015/Ingresos%20mayo%20dic%202015.pdf"/>
    <hyperlink ref="H34" r:id="rId224" display="http://transparencia.uady.mx/sitios/ing/documentos_publicos/2015/Ingresos%20mayo%20dic%202015.pdf"/>
    <hyperlink ref="H38" r:id="rId225" display="http://transparencia.uady.mx/sitios/ing/documentos_publicos/2015/Ingresos%20mayo%20dic%202015.pdf"/>
    <hyperlink ref="H42" r:id="rId226" display="http://transparencia.uady.mx/sitios/ing/documentos_publicos/2015/Ingresos%20mayo%20dic%202015.pdf"/>
    <hyperlink ref="H46" r:id="rId227" display="http://transparencia.uady.mx/sitios/ing/documentos_publicos/2015/Ingresos%20mayo%20dic%202015.pdf"/>
    <hyperlink ref="H50" r:id="rId228" display="http://transparencia.uady.mx/sitios/ing/documentos_publicos/2015/Ingresos%20mayo%20dic%202015.pdf"/>
    <hyperlink ref="H54" r:id="rId229" display="http://transparencia.uady.mx/sitios/ing/documentos_publicos/2015/Ingresos%20mayo%20dic%202015.pdf"/>
    <hyperlink ref="H58" r:id="rId230" display="http://transparencia.uady.mx/sitios/ing/documentos_publicos/2015/Ingresos%20mayo%20dic%202015.pdf"/>
    <hyperlink ref="H62" r:id="rId231" display="http://transparencia.uady.mx/sitios/ing/documentos_publicos/2015/Ingresos%20mayo%20dic%202015.pdf"/>
    <hyperlink ref="H66" r:id="rId232" display="http://transparencia.uady.mx/sitios/ing/documentos_publicos/2015/Ingresos%20mayo%20dic%202015.pdf"/>
    <hyperlink ref="H70" r:id="rId233" display="http://transparencia.uady.mx/sitios/ing/documentos_publicos/2015/Ingresos%20mayo%20dic%202015.pdf"/>
    <hyperlink ref="H74" r:id="rId234" display="http://transparencia.uady.mx/sitios/ing/documentos_publicos/2015/Ingresos%20mayo%20dic%202015.pdf"/>
    <hyperlink ref="H78" r:id="rId235" display="http://transparencia.uady.mx/sitios/ing/documentos_publicos/2015/Ingresos%20mayo%20dic%202015.pdf"/>
    <hyperlink ref="H82" r:id="rId236" display="http://transparencia.uady.mx/sitios/ing/documentos_publicos/2015/Ingresos%20mayo%20dic%202015.pdf"/>
    <hyperlink ref="H86" r:id="rId237" display="http://transparencia.uady.mx/sitios/ing/documentos_publicos/2015/Ingresos%20mayo%20dic%202015.pdf"/>
    <hyperlink ref="H90" r:id="rId238" display="http://transparencia.uady.mx/sitios/ing/documentos_publicos/2015/Ingresos%20mayo%20dic%202015.pdf"/>
    <hyperlink ref="H94" r:id="rId239" display="http://transparencia.uady.mx/sitios/ing/documentos_publicos/2015/Ingresos%20mayo%20dic%202015.pdf"/>
    <hyperlink ref="H98" r:id="rId240" display="http://transparencia.uady.mx/sitios/ing/documentos_publicos/2015/Ingresos%20mayo%20dic%202015.pdf"/>
    <hyperlink ref="H102" r:id="rId241" display="http://transparencia.uady.mx/sitios/ing/documentos_publicos/2015/Ingresos%20mayo%20dic%202015.pdf"/>
    <hyperlink ref="H106" r:id="rId242" display="http://transparencia.uady.mx/sitios/ing/documentos_publicos/2015/Ingresos%20mayo%20dic%202015.pdf"/>
    <hyperlink ref="H110" r:id="rId243" display="http://transparencia.uady.mx/sitios/ing/documentos_publicos/2015/Ingresos%20mayo%20dic%202015.pdf"/>
    <hyperlink ref="H114" r:id="rId244" display="http://transparencia.uady.mx/sitios/ing/documentos_publicos/2015/Ingresos%20mayo%20dic%202015.pdf"/>
    <hyperlink ref="H118" r:id="rId245" display="http://transparencia.uady.mx/sitios/ing/documentos_publicos/2015/Ingresos%20mayo%20dic%202015.pdf"/>
    <hyperlink ref="H122" r:id="rId246" display="http://transparencia.uady.mx/sitios/ing/documentos_publicos/2015/Ingresos%20mayo%20dic%202015.pdf"/>
    <hyperlink ref="H126" r:id="rId247" display="http://transparencia.uady.mx/sitios/ing/documentos_publicos/2015/Ingresos%20mayo%20dic%202015.pdf"/>
    <hyperlink ref="H130" r:id="rId248" display="http://transparencia.uady.mx/sitios/ing/documentos_publicos/2015/Ingresos%20mayo%20dic%202015.pdf"/>
    <hyperlink ref="H134" r:id="rId249" display="http://transparencia.uady.mx/sitios/ing/documentos_publicos/2015/Ingresos%20mayo%20dic%202015.pdf"/>
    <hyperlink ref="H138" r:id="rId250" display="http://transparencia.uady.mx/sitios/ing/documentos_publicos/2015/Ingresos%20mayo%20dic%202015.pdf"/>
    <hyperlink ref="H142" r:id="rId251" display="http://transparencia.uady.mx/sitios/ing/documentos_publicos/2015/Ingresos%20mayo%20dic%202015.pdf"/>
    <hyperlink ref="H146" r:id="rId252" display="http://transparencia.uady.mx/sitios/ing/documentos_publicos/2015/Ingresos%20mayo%20dic%202015.pdf"/>
    <hyperlink ref="H150" r:id="rId253" display="http://transparencia.uady.mx/sitios/ing/documentos_publicos/2015/Ingresos%20mayo%20dic%202015.pdf"/>
    <hyperlink ref="H154" r:id="rId254" display="http://transparencia.uady.mx/sitios/ing/documentos_publicos/2015/Ingresos%20mayo%20dic%202015.pdf"/>
    <hyperlink ref="H158" r:id="rId255" display="http://transparencia.uady.mx/sitios/ing/documentos_publicos/2015/Ingresos%20mayo%20dic%202015.pdf"/>
    <hyperlink ref="H162" r:id="rId256" display="http://transparencia.uady.mx/sitios/ing/documentos_publicos/2015/Ingresos%20mayo%20dic%202015.pdf"/>
    <hyperlink ref="H166" r:id="rId257" display="http://transparencia.uady.mx/sitios/ing/documentos_publicos/2015/Ingresos%20mayo%20dic%202015.pdf"/>
    <hyperlink ref="H170" r:id="rId258" display="http://transparencia.uady.mx/sitios/ing/documentos_publicos/2015/Ingresos%20mayo%20dic%202015.pdf"/>
    <hyperlink ref="H174" r:id="rId259" display="http://transparencia.uady.mx/sitios/ing/documentos_publicos/2015/Ingresos%20mayo%20dic%202015.pdf"/>
    <hyperlink ref="H178" r:id="rId260" display="http://transparencia.uady.mx/sitios/ing/documentos_publicos/2015/Ingresos%20mayo%20dic%202015.pdf"/>
    <hyperlink ref="H182" r:id="rId261" display="http://transparencia.uady.mx/sitios/ing/documentos_publicos/2015/Ingresos%20mayo%20dic%202015.pdf"/>
    <hyperlink ref="H186" r:id="rId262" display="http://transparencia.uady.mx/sitios/ing/documentos_publicos/2015/Ingresos%20mayo%20dic%202015.pdf"/>
    <hyperlink ref="H190" r:id="rId263" display="http://transparencia.uady.mx/sitios/ing/documentos_publicos/2015/Ingresos%20mayo%20dic%202015.pdf"/>
    <hyperlink ref="H194" r:id="rId264" display="http://transparencia.uady.mx/sitios/ing/documentos_publicos/2015/Ingresos%20mayo%20dic%202015.pdf"/>
    <hyperlink ref="H198" r:id="rId265" display="http://transparencia.uady.mx/sitios/ing/documentos_publicos/2015/Ingresos%20mayo%20dic%202015.pdf"/>
    <hyperlink ref="H202" r:id="rId266" display="http://transparencia.uady.mx/sitios/ing/documentos_publicos/2015/Ingresos%20mayo%20dic%202015.pdf"/>
    <hyperlink ref="H206" r:id="rId267" display="http://transparencia.uady.mx/sitios/ing/documentos_publicos/2015/Ingresos%20mayo%20dic%202015.pdf"/>
    <hyperlink ref="H210" r:id="rId268" display="http://transparencia.uady.mx/sitios/ing/documentos_publicos/2015/Ingresos%20mayo%20dic%202015.pdf"/>
    <hyperlink ref="H214" r:id="rId269" display="http://transparencia.uady.mx/sitios/ing/documentos_publicos/2015/Ingresos%20mayo%20dic%202015.pdf"/>
    <hyperlink ref="H218" r:id="rId270" display="http://transparencia.uady.mx/sitios/ing/documentos_publicos/2015/Ingresos%20mayo%20dic%202015.pdf"/>
    <hyperlink ref="H222" r:id="rId271" display="http://transparencia.uady.mx/sitios/ing/documentos_publicos/2015/Ingresos%20mayo%20dic%202015.pdf"/>
    <hyperlink ref="H226" r:id="rId272" display="http://transparencia.uady.mx/sitios/ing/documentos_publicos/2015/Ingresos%20mayo%20dic%202015.pdf"/>
    <hyperlink ref="H230" r:id="rId273" display="http://transparencia.uady.mx/sitios/ing/documentos_publicos/2015/Ingresos%20mayo%20dic%202015.pdf"/>
    <hyperlink ref="H234" r:id="rId274" display="http://transparencia.uady.mx/sitios/ing/documentos_publicos/2015/Ingresos%20mayo%20dic%202015.pdf"/>
    <hyperlink ref="H238" r:id="rId275" display="http://transparencia.uady.mx/sitios/ing/documentos_publicos/2015/Ingresos%20mayo%20dic%202015.pdf"/>
    <hyperlink ref="H242" r:id="rId276" display="http://transparencia.uady.mx/sitios/ing/documentos_publicos/2015/Ingresos%20mayo%20dic%202015.pdf"/>
    <hyperlink ref="H246" r:id="rId277" display="http://transparencia.uady.mx/sitios/ing/documentos_publicos/2015/Ingresos%20mayo%20dic%202015.pdf"/>
    <hyperlink ref="H250" r:id="rId278" display="http://transparencia.uady.mx/sitios/ing/documentos_publicos/2015/Ingresos%20mayo%20dic%202015.pdf"/>
    <hyperlink ref="H254" r:id="rId279" display="http://transparencia.uady.mx/sitios/ing/documentos_publicos/2015/Ingresos%20mayo%20dic%202015.pdf"/>
    <hyperlink ref="H258" r:id="rId280" display="http://transparencia.uady.mx/sitios/ing/documentos_publicos/2015/Ingresos%20mayo%20dic%202015.pdf"/>
    <hyperlink ref="H262" r:id="rId281" display="http://transparencia.uady.mx/sitios/ing/documentos_publicos/2015/Ingresos%20mayo%20dic%202015.pdf"/>
    <hyperlink ref="H266" r:id="rId282" display="http://transparencia.uady.mx/sitios/ing/documentos_publicos/2015/Ingresos%20mayo%20dic%202015.pdf"/>
    <hyperlink ref="H270" r:id="rId283" display="http://transparencia.uady.mx/sitios/ing/documentos_publicos/2015/Ingresos%20mayo%20dic%202015.pdf"/>
    <hyperlink ref="H274" r:id="rId284" display="http://transparencia.uady.mx/sitios/ing/documentos_publicos/2015/Ingresos%20mayo%20dic%202015.pdf"/>
    <hyperlink ref="H278" r:id="rId285" display="http://transparencia.uady.mx/sitios/ing/documentos_publicos/2015/Ingresos%20mayo%20dic%202015.pdf"/>
    <hyperlink ref="H282" r:id="rId286" display="http://transparencia.uady.mx/sitios/ing/documentos_publicos/2015/Ingresos%20mayo%20dic%202015.pdf"/>
    <hyperlink ref="H286" r:id="rId287" display="http://transparencia.uady.mx/sitios/ing/documentos_publicos/2015/Ingresos%20mayo%20dic%202015.pdf"/>
    <hyperlink ref="H290" r:id="rId288" display="http://transparencia.uady.mx/sitios/ing/documentos_publicos/2015/Ingresos%20mayo%20dic%202015.pdf"/>
    <hyperlink ref="H294" r:id="rId289" display="http://transparencia.uady.mx/sitios/ing/documentos_publicos/2015/Ingresos%20mayo%20dic%202015.pdf"/>
    <hyperlink ref="H298" r:id="rId290" display="http://transparencia.uady.mx/sitios/ing/documentos_publicos/2015/Ingresos%20mayo%20dic%202015.pdf"/>
    <hyperlink ref="H302" r:id="rId291" display="http://transparencia.uady.mx/sitios/ing/documentos_publicos/2015/Ingresos%20mayo%20dic%202015.pdf"/>
    <hyperlink ref="H306" r:id="rId292" display="http://transparencia.uady.mx/sitios/ing/documentos_publicos/2015/Ingresos%20mayo%20dic%202015.pdf"/>
    <hyperlink ref="H310" r:id="rId293" display="http://transparencia.uady.mx/sitios/ing/documentos_publicos/2015/Ingresos%20mayo%20dic%202015.pdf"/>
    <hyperlink ref="H314" r:id="rId294" display="http://transparencia.uady.mx/sitios/ing/documentos_publicos/2015/Ingresos%20mayo%20dic%202015.pdf"/>
    <hyperlink ref="H318" r:id="rId295" display="http://transparencia.uady.mx/sitios/ing/documentos_publicos/2015/Ingresos%20mayo%20dic%202015.pdf"/>
    <hyperlink ref="H322" r:id="rId296" display="http://transparencia.uady.mx/sitios/ing/documentos_publicos/2015/Ingresos%20mayo%20dic%202015.pdf"/>
    <hyperlink ref="H326" r:id="rId297" display="http://transparencia.uady.mx/sitios/ing/documentos_publicos/2015/Ingresos%20mayo%20dic%202015.pdf"/>
    <hyperlink ref="H330" r:id="rId298" display="http://transparencia.uady.mx/sitios/ing/documentos_publicos/2015/Ingresos%20mayo%20dic%202015.pdf"/>
    <hyperlink ref="H334" r:id="rId299" display="http://transparencia.uady.mx/sitios/ing/documentos_publicos/2015/Ingresos%20mayo%20dic%202015.pdf"/>
    <hyperlink ref="H338" r:id="rId300" display="http://transparencia.uady.mx/sitios/ing/documentos_publicos/2015/Ingresos%20mayo%20dic%202015.pdf"/>
    <hyperlink ref="H342" r:id="rId301" display="http://transparencia.uady.mx/sitios/ing/documentos_publicos/2015/Ingresos%20mayo%20dic%202015.pdf"/>
    <hyperlink ref="H346" r:id="rId302" display="http://transparencia.uady.mx/sitios/ing/documentos_publicos/2015/Ingresos%20mayo%20dic%202015.pdf"/>
    <hyperlink ref="H350" r:id="rId303" display="http://transparencia.uady.mx/sitios/ing/documentos_publicos/2015/Ingresos%20mayo%20dic%202015.pdf"/>
    <hyperlink ref="H354" r:id="rId304" display="http://transparencia.uady.mx/sitios/ing/documentos_publicos/2015/Ingresos%20mayo%20dic%202015.pdf"/>
    <hyperlink ref="H358" r:id="rId305" display="http://transparencia.uady.mx/sitios/ing/documentos_publicos/2015/Ingresos%20mayo%20dic%202015.pdf"/>
    <hyperlink ref="H362" r:id="rId306" display="http://transparencia.uady.mx/sitios/ing/documentos_publicos/2015/Ingresos%20mayo%20dic%202015.pdf"/>
    <hyperlink ref="H366" r:id="rId307" display="http://transparencia.uady.mx/sitios/ing/documentos_publicos/2015/Ingresos%20mayo%20dic%202015.pdf"/>
    <hyperlink ref="H370" r:id="rId308" display="http://transparencia.uady.mx/sitios/ing/documentos_publicos/2015/Ingresos%20mayo%20dic%202015.pdf"/>
    <hyperlink ref="H374" r:id="rId309" display="http://transparencia.uady.mx/sitios/ing/documentos_publicos/2015/Ingresos%20mayo%20dic%202015.pdf"/>
    <hyperlink ref="H378" r:id="rId310" display="http://transparencia.uady.mx/sitios/ing/documentos_publicos/2015/Ingresos%20mayo%20dic%202015.pdf"/>
    <hyperlink ref="H382" r:id="rId311" display="http://transparencia.uady.mx/sitios/ing/documentos_publicos/2015/Ingresos%20mayo%20dic%202015.pdf"/>
    <hyperlink ref="H386" r:id="rId312" display="http://transparencia.uady.mx/sitios/ing/documentos_publicos/2015/Ingresos%20mayo%20dic%202015.pdf"/>
    <hyperlink ref="H390" r:id="rId313" display="http://transparencia.uady.mx/sitios/ing/documentos_publicos/2015/Ingresos%20mayo%20dic%202015.pdf"/>
    <hyperlink ref="H394" r:id="rId314" display="http://transparencia.uady.mx/sitios/ing/documentos_publicos/2015/Ingresos%20mayo%20dic%202015.pdf"/>
    <hyperlink ref="H398" r:id="rId315" display="http://transparencia.uady.mx/sitios/ing/documentos_publicos/2015/Ingresos%20mayo%20dic%202015.pdf"/>
    <hyperlink ref="H402" r:id="rId316" display="http://transparencia.uady.mx/sitios/ing/documentos_publicos/2015/Ingresos%20mayo%20dic%202015.pdf"/>
    <hyperlink ref="H406" r:id="rId317" display="http://transparencia.uady.mx/sitios/ing/documentos_publicos/2015/Ingresos%20mayo%20dic%202015.pdf"/>
    <hyperlink ref="H410" r:id="rId318" display="http://transparencia.uady.mx/sitios/ing/documentos_publicos/2015/Ingresos%20mayo%20dic%202015.pdf"/>
    <hyperlink ref="H414" r:id="rId319" display="http://transparencia.uady.mx/sitios/ing/documentos_publicos/2015/Ingresos%20mayo%20dic%202015.pdf"/>
    <hyperlink ref="H418" r:id="rId320" display="http://transparencia.uady.mx/sitios/ing/documentos_publicos/2015/Ingresos%20mayo%20dic%202015.pdf"/>
    <hyperlink ref="H422" r:id="rId321" display="http://transparencia.uady.mx/sitios/ing/documentos_publicos/2015/Ingresos%20mayo%20dic%202015.pdf"/>
    <hyperlink ref="H426" r:id="rId322" display="http://transparencia.uady.mx/sitios/ing/documentos_publicos/2015/Ingresos%20mayo%20dic%202015.pdf"/>
    <hyperlink ref="H430" r:id="rId323" display="http://transparencia.uady.mx/sitios/ing/documentos_publicos/2015/Ingresos%20mayo%20dic%202015.pdf"/>
    <hyperlink ref="H434" r:id="rId324" display="http://transparencia.uady.mx/sitios/ing/documentos_publicos/2015/Ingresos%20mayo%20dic%202015.pdf"/>
    <hyperlink ref="H438" r:id="rId325" display="http://transparencia.uady.mx/sitios/ing/documentos_publicos/2015/Ingresos%20mayo%20dic%202015.pdf"/>
    <hyperlink ref="H15" r:id="rId326" display="http://transparencia.uady.mx/sitios/ing/documentos_publicos/2015/Ingresos%20mayo%20dic%202015.pdf"/>
    <hyperlink ref="H19" r:id="rId327" display="http://transparencia.uady.mx/sitios/ing/documentos_publicos/2015/Ingresos%20mayo%20dic%202015.pdf"/>
    <hyperlink ref="H23" r:id="rId328" display="http://transparencia.uady.mx/sitios/ing/documentos_publicos/2015/Ingresos%20mayo%20dic%202015.pdf"/>
    <hyperlink ref="H27" r:id="rId329" display="http://transparencia.uady.mx/sitios/ing/documentos_publicos/2015/Ingresos%20mayo%20dic%202015.pdf"/>
    <hyperlink ref="H31" r:id="rId330" display="http://transparencia.uady.mx/sitios/ing/documentos_publicos/2015/Ingresos%20mayo%20dic%202015.pdf"/>
    <hyperlink ref="H35" r:id="rId331" display="http://transparencia.uady.mx/sitios/ing/documentos_publicos/2015/Ingresos%20mayo%20dic%202015.pdf"/>
    <hyperlink ref="H39" r:id="rId332" display="http://transparencia.uady.mx/sitios/ing/documentos_publicos/2015/Ingresos%20mayo%20dic%202015.pdf"/>
    <hyperlink ref="H43" r:id="rId333" display="http://transparencia.uady.mx/sitios/ing/documentos_publicos/2015/Ingresos%20mayo%20dic%202015.pdf"/>
    <hyperlink ref="H47" r:id="rId334" display="http://transparencia.uady.mx/sitios/ing/documentos_publicos/2015/Ingresos%20mayo%20dic%202015.pdf"/>
    <hyperlink ref="H51" r:id="rId335" display="http://transparencia.uady.mx/sitios/ing/documentos_publicos/2015/Ingresos%20mayo%20dic%202015.pdf"/>
    <hyperlink ref="H55" r:id="rId336" display="http://transparencia.uady.mx/sitios/ing/documentos_publicos/2015/Ingresos%20mayo%20dic%202015.pdf"/>
    <hyperlink ref="H59" r:id="rId337" display="http://transparencia.uady.mx/sitios/ing/documentos_publicos/2015/Ingresos%20mayo%20dic%202015.pdf"/>
    <hyperlink ref="H63" r:id="rId338" display="http://transparencia.uady.mx/sitios/ing/documentos_publicos/2015/Ingresos%20mayo%20dic%202015.pdf"/>
    <hyperlink ref="H67" r:id="rId339" display="http://transparencia.uady.mx/sitios/ing/documentos_publicos/2015/Ingresos%20mayo%20dic%202015.pdf"/>
    <hyperlink ref="H71" r:id="rId340" display="http://transparencia.uady.mx/sitios/ing/documentos_publicos/2015/Ingresos%20mayo%20dic%202015.pdf"/>
    <hyperlink ref="H75" r:id="rId341" display="http://transparencia.uady.mx/sitios/ing/documentos_publicos/2015/Ingresos%20mayo%20dic%202015.pdf"/>
    <hyperlink ref="H79" r:id="rId342" display="http://transparencia.uady.mx/sitios/ing/documentos_publicos/2015/Ingresos%20mayo%20dic%202015.pdf"/>
    <hyperlink ref="H83" r:id="rId343" display="http://transparencia.uady.mx/sitios/ing/documentos_publicos/2015/Ingresos%20mayo%20dic%202015.pdf"/>
    <hyperlink ref="H87" r:id="rId344" display="http://transparencia.uady.mx/sitios/ing/documentos_publicos/2015/Ingresos%20mayo%20dic%202015.pdf"/>
    <hyperlink ref="H91" r:id="rId345" display="http://transparencia.uady.mx/sitios/ing/documentos_publicos/2015/Ingresos%20mayo%20dic%202015.pdf"/>
    <hyperlink ref="H95" r:id="rId346" display="http://transparencia.uady.mx/sitios/ing/documentos_publicos/2015/Ingresos%20mayo%20dic%202015.pdf"/>
    <hyperlink ref="H99" r:id="rId347" display="http://transparencia.uady.mx/sitios/ing/documentos_publicos/2015/Ingresos%20mayo%20dic%202015.pdf"/>
    <hyperlink ref="H103" r:id="rId348" display="http://transparencia.uady.mx/sitios/ing/documentos_publicos/2015/Ingresos%20mayo%20dic%202015.pdf"/>
    <hyperlink ref="H107" r:id="rId349" display="http://transparencia.uady.mx/sitios/ing/documentos_publicos/2015/Ingresos%20mayo%20dic%202015.pdf"/>
    <hyperlink ref="H111" r:id="rId350" display="http://transparencia.uady.mx/sitios/ing/documentos_publicos/2015/Ingresos%20mayo%20dic%202015.pdf"/>
    <hyperlink ref="H115" r:id="rId351" display="http://transparencia.uady.mx/sitios/ing/documentos_publicos/2015/Ingresos%20mayo%20dic%202015.pdf"/>
    <hyperlink ref="H119" r:id="rId352" display="http://transparencia.uady.mx/sitios/ing/documentos_publicos/2015/Ingresos%20mayo%20dic%202015.pdf"/>
    <hyperlink ref="H123" r:id="rId353" display="http://transparencia.uady.mx/sitios/ing/documentos_publicos/2015/Ingresos%20mayo%20dic%202015.pdf"/>
    <hyperlink ref="H127" r:id="rId354" display="http://transparencia.uady.mx/sitios/ing/documentos_publicos/2015/Ingresos%20mayo%20dic%202015.pdf"/>
    <hyperlink ref="H131" r:id="rId355" display="http://transparencia.uady.mx/sitios/ing/documentos_publicos/2015/Ingresos%20mayo%20dic%202015.pdf"/>
    <hyperlink ref="H135" r:id="rId356" display="http://transparencia.uady.mx/sitios/ing/documentos_publicos/2015/Ingresos%20mayo%20dic%202015.pdf"/>
    <hyperlink ref="H139" r:id="rId357" display="http://transparencia.uady.mx/sitios/ing/documentos_publicos/2015/Ingresos%20mayo%20dic%202015.pdf"/>
    <hyperlink ref="H143" r:id="rId358" display="http://transparencia.uady.mx/sitios/ing/documentos_publicos/2015/Ingresos%20mayo%20dic%202015.pdf"/>
    <hyperlink ref="H147" r:id="rId359" display="http://transparencia.uady.mx/sitios/ing/documentos_publicos/2015/Ingresos%20mayo%20dic%202015.pdf"/>
    <hyperlink ref="H151" r:id="rId360" display="http://transparencia.uady.mx/sitios/ing/documentos_publicos/2015/Ingresos%20mayo%20dic%202015.pdf"/>
    <hyperlink ref="H155" r:id="rId361" display="http://transparencia.uady.mx/sitios/ing/documentos_publicos/2015/Ingresos%20mayo%20dic%202015.pdf"/>
    <hyperlink ref="H159" r:id="rId362" display="http://transparencia.uady.mx/sitios/ing/documentos_publicos/2015/Ingresos%20mayo%20dic%202015.pdf"/>
    <hyperlink ref="H163" r:id="rId363" display="http://transparencia.uady.mx/sitios/ing/documentos_publicos/2015/Ingresos%20mayo%20dic%202015.pdf"/>
    <hyperlink ref="H167" r:id="rId364" display="http://transparencia.uady.mx/sitios/ing/documentos_publicos/2015/Ingresos%20mayo%20dic%202015.pdf"/>
    <hyperlink ref="H171" r:id="rId365" display="http://transparencia.uady.mx/sitios/ing/documentos_publicos/2015/Ingresos%20mayo%20dic%202015.pdf"/>
    <hyperlink ref="H175" r:id="rId366" display="http://transparencia.uady.mx/sitios/ing/documentos_publicos/2015/Ingresos%20mayo%20dic%202015.pdf"/>
    <hyperlink ref="H179" r:id="rId367" display="http://transparencia.uady.mx/sitios/ing/documentos_publicos/2015/Ingresos%20mayo%20dic%202015.pdf"/>
    <hyperlink ref="H183" r:id="rId368" display="http://transparencia.uady.mx/sitios/ing/documentos_publicos/2015/Ingresos%20mayo%20dic%202015.pdf"/>
    <hyperlink ref="H187" r:id="rId369" display="http://transparencia.uady.mx/sitios/ing/documentos_publicos/2015/Ingresos%20mayo%20dic%202015.pdf"/>
    <hyperlink ref="H191" r:id="rId370" display="http://transparencia.uady.mx/sitios/ing/documentos_publicos/2015/Ingresos%20mayo%20dic%202015.pdf"/>
    <hyperlink ref="H195" r:id="rId371" display="http://transparencia.uady.mx/sitios/ing/documentos_publicos/2015/Ingresos%20mayo%20dic%202015.pdf"/>
    <hyperlink ref="H199" r:id="rId372" display="http://transparencia.uady.mx/sitios/ing/documentos_publicos/2015/Ingresos%20mayo%20dic%202015.pdf"/>
    <hyperlink ref="H203" r:id="rId373" display="http://transparencia.uady.mx/sitios/ing/documentos_publicos/2015/Ingresos%20mayo%20dic%202015.pdf"/>
    <hyperlink ref="H207" r:id="rId374" display="http://transparencia.uady.mx/sitios/ing/documentos_publicos/2015/Ingresos%20mayo%20dic%202015.pdf"/>
    <hyperlink ref="H211" r:id="rId375" display="http://transparencia.uady.mx/sitios/ing/documentos_publicos/2015/Ingresos%20mayo%20dic%202015.pdf"/>
    <hyperlink ref="H215" r:id="rId376" display="http://transparencia.uady.mx/sitios/ing/documentos_publicos/2015/Ingresos%20mayo%20dic%202015.pdf"/>
    <hyperlink ref="H219" r:id="rId377" display="http://transparencia.uady.mx/sitios/ing/documentos_publicos/2015/Ingresos%20mayo%20dic%202015.pdf"/>
    <hyperlink ref="H223" r:id="rId378" display="http://transparencia.uady.mx/sitios/ing/documentos_publicos/2015/Ingresos%20mayo%20dic%202015.pdf"/>
    <hyperlink ref="H227" r:id="rId379" display="http://transparencia.uady.mx/sitios/ing/documentos_publicos/2015/Ingresos%20mayo%20dic%202015.pdf"/>
    <hyperlink ref="H231" r:id="rId380" display="http://transparencia.uady.mx/sitios/ing/documentos_publicos/2015/Ingresos%20mayo%20dic%202015.pdf"/>
    <hyperlink ref="H235" r:id="rId381" display="http://transparencia.uady.mx/sitios/ing/documentos_publicos/2015/Ingresos%20mayo%20dic%202015.pdf"/>
    <hyperlink ref="H239" r:id="rId382" display="http://transparencia.uady.mx/sitios/ing/documentos_publicos/2015/Ingresos%20mayo%20dic%202015.pdf"/>
    <hyperlink ref="H243" r:id="rId383" display="http://transparencia.uady.mx/sitios/ing/documentos_publicos/2015/Ingresos%20mayo%20dic%202015.pdf"/>
    <hyperlink ref="H247" r:id="rId384" display="http://transparencia.uady.mx/sitios/ing/documentos_publicos/2015/Ingresos%20mayo%20dic%202015.pdf"/>
    <hyperlink ref="H251" r:id="rId385" display="http://transparencia.uady.mx/sitios/ing/documentos_publicos/2015/Ingresos%20mayo%20dic%202015.pdf"/>
    <hyperlink ref="H255" r:id="rId386" display="http://transparencia.uady.mx/sitios/ing/documentos_publicos/2015/Ingresos%20mayo%20dic%202015.pdf"/>
    <hyperlink ref="H259" r:id="rId387" display="http://transparencia.uady.mx/sitios/ing/documentos_publicos/2015/Ingresos%20mayo%20dic%202015.pdf"/>
    <hyperlink ref="H263" r:id="rId388" display="http://transparencia.uady.mx/sitios/ing/documentos_publicos/2015/Ingresos%20mayo%20dic%202015.pdf"/>
    <hyperlink ref="H267" r:id="rId389" display="http://transparencia.uady.mx/sitios/ing/documentos_publicos/2015/Ingresos%20mayo%20dic%202015.pdf"/>
    <hyperlink ref="H271" r:id="rId390" display="http://transparencia.uady.mx/sitios/ing/documentos_publicos/2015/Ingresos%20mayo%20dic%202015.pdf"/>
    <hyperlink ref="H275" r:id="rId391" display="http://transparencia.uady.mx/sitios/ing/documentos_publicos/2015/Ingresos%20mayo%20dic%202015.pdf"/>
    <hyperlink ref="H279" r:id="rId392" display="http://transparencia.uady.mx/sitios/ing/documentos_publicos/2015/Ingresos%20mayo%20dic%202015.pdf"/>
    <hyperlink ref="H283" r:id="rId393" display="http://transparencia.uady.mx/sitios/ing/documentos_publicos/2015/Ingresos%20mayo%20dic%202015.pdf"/>
    <hyperlink ref="H287" r:id="rId394" display="http://transparencia.uady.mx/sitios/ing/documentos_publicos/2015/Ingresos%20mayo%20dic%202015.pdf"/>
    <hyperlink ref="H291" r:id="rId395" display="http://transparencia.uady.mx/sitios/ing/documentos_publicos/2015/Ingresos%20mayo%20dic%202015.pdf"/>
    <hyperlink ref="H295" r:id="rId396" display="http://transparencia.uady.mx/sitios/ing/documentos_publicos/2015/Ingresos%20mayo%20dic%202015.pdf"/>
    <hyperlink ref="H299" r:id="rId397" display="http://transparencia.uady.mx/sitios/ing/documentos_publicos/2015/Ingresos%20mayo%20dic%202015.pdf"/>
    <hyperlink ref="H303" r:id="rId398" display="http://transparencia.uady.mx/sitios/ing/documentos_publicos/2015/Ingresos%20mayo%20dic%202015.pdf"/>
    <hyperlink ref="H307" r:id="rId399" display="http://transparencia.uady.mx/sitios/ing/documentos_publicos/2015/Ingresos%20mayo%20dic%202015.pdf"/>
    <hyperlink ref="H311" r:id="rId400" display="http://transparencia.uady.mx/sitios/ing/documentos_publicos/2015/Ingresos%20mayo%20dic%202015.pdf"/>
    <hyperlink ref="H315" r:id="rId401" display="http://transparencia.uady.mx/sitios/ing/documentos_publicos/2015/Ingresos%20mayo%20dic%202015.pdf"/>
    <hyperlink ref="H319" r:id="rId402" display="http://transparencia.uady.mx/sitios/ing/documentos_publicos/2015/Ingresos%20mayo%20dic%202015.pdf"/>
    <hyperlink ref="H323" r:id="rId403" display="http://transparencia.uady.mx/sitios/ing/documentos_publicos/2015/Ingresos%20mayo%20dic%202015.pdf"/>
    <hyperlink ref="H327" r:id="rId404" display="http://transparencia.uady.mx/sitios/ing/documentos_publicos/2015/Ingresos%20mayo%20dic%202015.pdf"/>
    <hyperlink ref="H331" r:id="rId405" display="http://transparencia.uady.mx/sitios/ing/documentos_publicos/2015/Ingresos%20mayo%20dic%202015.pdf"/>
    <hyperlink ref="H335" r:id="rId406" display="http://transparencia.uady.mx/sitios/ing/documentos_publicos/2015/Ingresos%20mayo%20dic%202015.pdf"/>
    <hyperlink ref="H339" r:id="rId407" display="http://transparencia.uady.mx/sitios/ing/documentos_publicos/2015/Ingresos%20mayo%20dic%202015.pdf"/>
    <hyperlink ref="H343" r:id="rId408" display="http://transparencia.uady.mx/sitios/ing/documentos_publicos/2015/Ingresos%20mayo%20dic%202015.pdf"/>
    <hyperlink ref="H347" r:id="rId409" display="http://transparencia.uady.mx/sitios/ing/documentos_publicos/2015/Ingresos%20mayo%20dic%202015.pdf"/>
    <hyperlink ref="H351" r:id="rId410" display="http://transparencia.uady.mx/sitios/ing/documentos_publicos/2015/Ingresos%20mayo%20dic%202015.pdf"/>
    <hyperlink ref="H355" r:id="rId411" display="http://transparencia.uady.mx/sitios/ing/documentos_publicos/2015/Ingresos%20mayo%20dic%202015.pdf"/>
    <hyperlink ref="H359" r:id="rId412" display="http://transparencia.uady.mx/sitios/ing/documentos_publicos/2015/Ingresos%20mayo%20dic%202015.pdf"/>
    <hyperlink ref="H363" r:id="rId413" display="http://transparencia.uady.mx/sitios/ing/documentos_publicos/2015/Ingresos%20mayo%20dic%202015.pdf"/>
    <hyperlink ref="H367" r:id="rId414" display="http://transparencia.uady.mx/sitios/ing/documentos_publicos/2015/Ingresos%20mayo%20dic%202015.pdf"/>
    <hyperlink ref="H371" r:id="rId415" display="http://transparencia.uady.mx/sitios/ing/documentos_publicos/2015/Ingresos%20mayo%20dic%202015.pdf"/>
    <hyperlink ref="H375" r:id="rId416" display="http://transparencia.uady.mx/sitios/ing/documentos_publicos/2015/Ingresos%20mayo%20dic%202015.pdf"/>
    <hyperlink ref="H379" r:id="rId417" display="http://transparencia.uady.mx/sitios/ing/documentos_publicos/2015/Ingresos%20mayo%20dic%202015.pdf"/>
    <hyperlink ref="H383" r:id="rId418" display="http://transparencia.uady.mx/sitios/ing/documentos_publicos/2015/Ingresos%20mayo%20dic%202015.pdf"/>
    <hyperlink ref="H387" r:id="rId419" display="http://transparencia.uady.mx/sitios/ing/documentos_publicos/2015/Ingresos%20mayo%20dic%202015.pdf"/>
    <hyperlink ref="H391" r:id="rId420" display="http://transparencia.uady.mx/sitios/ing/documentos_publicos/2015/Ingresos%20mayo%20dic%202015.pdf"/>
    <hyperlink ref="H395" r:id="rId421" display="http://transparencia.uady.mx/sitios/ing/documentos_publicos/2015/Ingresos%20mayo%20dic%202015.pdf"/>
    <hyperlink ref="H399" r:id="rId422" display="http://transparencia.uady.mx/sitios/ing/documentos_publicos/2015/Ingresos%20mayo%20dic%202015.pdf"/>
    <hyperlink ref="H403" r:id="rId423" display="http://transparencia.uady.mx/sitios/ing/documentos_publicos/2015/Ingresos%20mayo%20dic%202015.pdf"/>
    <hyperlink ref="H407" r:id="rId424" display="http://transparencia.uady.mx/sitios/ing/documentos_publicos/2015/Ingresos%20mayo%20dic%202015.pdf"/>
    <hyperlink ref="H411" r:id="rId425" display="http://transparencia.uady.mx/sitios/ing/documentos_publicos/2015/Ingresos%20mayo%20dic%202015.pdf"/>
    <hyperlink ref="H415" r:id="rId426" display="http://transparencia.uady.mx/sitios/ing/documentos_publicos/2015/Ingresos%20mayo%20dic%202015.pdf"/>
    <hyperlink ref="H419" r:id="rId427" display="http://transparencia.uady.mx/sitios/ing/documentos_publicos/2015/Ingresos%20mayo%20dic%202015.pdf"/>
    <hyperlink ref="H423" r:id="rId428" display="http://transparencia.uady.mx/sitios/ing/documentos_publicos/2015/Ingresos%20mayo%20dic%202015.pdf"/>
    <hyperlink ref="H427" r:id="rId429" display="http://transparencia.uady.mx/sitios/ing/documentos_publicos/2015/Ingresos%20mayo%20dic%202015.pdf"/>
    <hyperlink ref="H431" r:id="rId430" display="http://transparencia.uady.mx/sitios/ing/documentos_publicos/2015/Ingresos%20mayo%20dic%202015.pdf"/>
    <hyperlink ref="H435" r:id="rId431" display="http://transparencia.uady.mx/sitios/ing/documentos_publicos/2015/Ingresos%20mayo%20dic%202015.pdf"/>
    <hyperlink ref="H439" r:id="rId432" display="http://transparencia.uady.mx/sitios/ing/documentos_publicos/2015/Ingresos%20mayo%20dic%20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2017-04-07T18:34:04Z</dcterms:created>
  <dcterms:modified xsi:type="dcterms:W3CDTF">2017-06-22T19:12:39Z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